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G:\DDGMR\PMD\IDS\Env\Sustainability\Guidelines &amp; Templates\"/>
    </mc:Choice>
  </mc:AlternateContent>
  <xr:revisionPtr revIDLastSave="0" documentId="8_{E93570A5-3410-46B4-95DD-ABFE825C078C}" xr6:coauthVersionLast="47" xr6:coauthVersionMax="47" xr10:uidLastSave="{00000000-0000-0000-0000-000000000000}"/>
  <bookViews>
    <workbookView xWindow="5655" yWindow="0" windowWidth="21600" windowHeight="15600" xr2:uid="{DA67C6D3-F085-4231-99FA-23621F41A5D8}"/>
  </bookViews>
  <sheets>
    <sheet name="Cover Page" sheetId="4" r:id="rId1"/>
    <sheet name="Risk Assessment" sheetId="1" r:id="rId2"/>
    <sheet name="Residual Risk Register" sheetId="3" r:id="rId3"/>
    <sheet name="Lookups" sheetId="2" state="hidden" r:id="rId4"/>
  </sheets>
  <definedNames>
    <definedName name="_xlnm.Print_Titles" localSheetId="2">'Residual Risk Register'!$6:$7</definedName>
    <definedName name="_xlnm.Print_Titles" localSheetId="1">'Risk Assessment'!$6:$7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1" l="1"/>
  <c r="J73" i="1"/>
  <c r="J74" i="1"/>
  <c r="J75" i="1"/>
  <c r="J76" i="1"/>
  <c r="J77" i="1"/>
  <c r="J78" i="1"/>
  <c r="J79" i="1"/>
  <c r="J80" i="1"/>
  <c r="J71" i="1"/>
  <c r="J70" i="1"/>
  <c r="G95" i="1" l="1"/>
  <c r="G96" i="1"/>
  <c r="G97" i="1"/>
  <c r="G98" i="1"/>
  <c r="G99" i="1"/>
  <c r="J95" i="1"/>
  <c r="J96" i="1"/>
  <c r="J97" i="1"/>
  <c r="J98" i="1"/>
  <c r="J99" i="1"/>
  <c r="J103" i="1" l="1"/>
  <c r="D101" i="3" s="1"/>
  <c r="J104" i="1"/>
  <c r="D102" i="3" s="1"/>
  <c r="J105" i="1"/>
  <c r="G103" i="1"/>
  <c r="C101" i="3" s="1"/>
  <c r="G104" i="1"/>
  <c r="C102" i="3" s="1"/>
  <c r="G105" i="1"/>
  <c r="C103" i="3" s="1"/>
  <c r="K100" i="3"/>
  <c r="K101" i="3"/>
  <c r="K102" i="3"/>
  <c r="K103" i="3"/>
  <c r="K99" i="3"/>
  <c r="H100" i="3"/>
  <c r="H101" i="3"/>
  <c r="H102" i="3"/>
  <c r="H103" i="3"/>
  <c r="H99" i="3"/>
  <c r="A100" i="3"/>
  <c r="A99" i="3"/>
  <c r="D103" i="3"/>
  <c r="H97" i="3"/>
  <c r="J102" i="1"/>
  <c r="D100" i="3" s="1"/>
  <c r="G102" i="1"/>
  <c r="C100" i="3" s="1"/>
  <c r="J101" i="1"/>
  <c r="D99" i="3" s="1"/>
  <c r="G101" i="1"/>
  <c r="C99" i="3" s="1"/>
  <c r="K92" i="3" l="1"/>
  <c r="K93" i="3"/>
  <c r="K94" i="3"/>
  <c r="K95" i="3"/>
  <c r="K96" i="3"/>
  <c r="K97" i="3"/>
  <c r="H92" i="3"/>
  <c r="H93" i="3"/>
  <c r="H94" i="3"/>
  <c r="H95" i="3"/>
  <c r="H96" i="3"/>
  <c r="H57" i="3"/>
  <c r="K57" i="3"/>
  <c r="H58" i="3"/>
  <c r="K58" i="3"/>
  <c r="H59" i="3"/>
  <c r="K59" i="3"/>
  <c r="H60" i="3"/>
  <c r="K60" i="3"/>
  <c r="H61" i="3"/>
  <c r="K61" i="3"/>
  <c r="H62" i="3"/>
  <c r="K62" i="3"/>
  <c r="H63" i="3"/>
  <c r="K63" i="3"/>
  <c r="H64" i="3"/>
  <c r="K64" i="3"/>
  <c r="H65" i="3"/>
  <c r="K65" i="3"/>
  <c r="H66" i="3"/>
  <c r="K66" i="3"/>
  <c r="D93" i="3"/>
  <c r="D94" i="3"/>
  <c r="D95" i="3"/>
  <c r="D96" i="3"/>
  <c r="D97" i="3"/>
  <c r="C93" i="3"/>
  <c r="C94" i="3"/>
  <c r="C95" i="3"/>
  <c r="C96" i="3"/>
  <c r="C97" i="3"/>
  <c r="D74" i="3"/>
  <c r="D75" i="3"/>
  <c r="D76" i="3"/>
  <c r="D77" i="3"/>
  <c r="G76" i="1"/>
  <c r="C74" i="3" s="1"/>
  <c r="G77" i="1"/>
  <c r="C75" i="3" s="1"/>
  <c r="G78" i="1"/>
  <c r="C76" i="3" s="1"/>
  <c r="G79" i="1"/>
  <c r="C77" i="3" s="1"/>
  <c r="J63" i="1"/>
  <c r="D62" i="3" s="1"/>
  <c r="J64" i="1"/>
  <c r="D63" i="3" s="1"/>
  <c r="J65" i="1"/>
  <c r="D64" i="3" s="1"/>
  <c r="J66" i="1"/>
  <c r="D65" i="3" s="1"/>
  <c r="J67" i="1"/>
  <c r="D66" i="3" s="1"/>
  <c r="G63" i="1"/>
  <c r="C62" i="3" s="1"/>
  <c r="G64" i="1"/>
  <c r="C63" i="3" s="1"/>
  <c r="G65" i="1"/>
  <c r="C64" i="3" s="1"/>
  <c r="G66" i="1"/>
  <c r="C65" i="3" s="1"/>
  <c r="G67" i="1"/>
  <c r="C66" i="3" s="1"/>
  <c r="J52" i="1"/>
  <c r="D51" i="3" s="1"/>
  <c r="J53" i="1"/>
  <c r="D52" i="3" s="1"/>
  <c r="J54" i="1"/>
  <c r="D53" i="3" s="1"/>
  <c r="J55" i="1"/>
  <c r="D54" i="3" s="1"/>
  <c r="G52" i="1"/>
  <c r="C51" i="3" s="1"/>
  <c r="G53" i="1"/>
  <c r="C52" i="3" s="1"/>
  <c r="G54" i="1"/>
  <c r="C53" i="3" s="1"/>
  <c r="G55" i="1"/>
  <c r="C54" i="3" s="1"/>
  <c r="J33" i="1"/>
  <c r="D32" i="3" s="1"/>
  <c r="J34" i="1"/>
  <c r="D33" i="3" s="1"/>
  <c r="J35" i="1"/>
  <c r="D34" i="3" s="1"/>
  <c r="J36" i="1"/>
  <c r="D35" i="3" s="1"/>
  <c r="J37" i="1"/>
  <c r="D36" i="3" s="1"/>
  <c r="G33" i="1"/>
  <c r="C32" i="3" s="1"/>
  <c r="G34" i="1"/>
  <c r="C33" i="3" s="1"/>
  <c r="G35" i="1"/>
  <c r="C34" i="3" s="1"/>
  <c r="G36" i="1"/>
  <c r="C35" i="3" s="1"/>
  <c r="G37" i="1"/>
  <c r="C36" i="3" s="1"/>
  <c r="J20" i="1"/>
  <c r="D20" i="3" s="1"/>
  <c r="J21" i="1"/>
  <c r="D21" i="3" s="1"/>
  <c r="J22" i="1"/>
  <c r="D22" i="3" s="1"/>
  <c r="J23" i="1"/>
  <c r="D23" i="3" s="1"/>
  <c r="J24" i="1"/>
  <c r="D24" i="3" s="1"/>
  <c r="G20" i="1"/>
  <c r="C20" i="3" s="1"/>
  <c r="G21" i="1"/>
  <c r="C21" i="3" s="1"/>
  <c r="G22" i="1"/>
  <c r="C22" i="3" s="1"/>
  <c r="G23" i="1"/>
  <c r="C23" i="3" s="1"/>
  <c r="G24" i="1"/>
  <c r="C24" i="3" s="1"/>
  <c r="K20" i="3"/>
  <c r="K21" i="3"/>
  <c r="K22" i="3"/>
  <c r="K23" i="3"/>
  <c r="H20" i="3"/>
  <c r="H21" i="3"/>
  <c r="H22" i="3"/>
  <c r="H23" i="3"/>
  <c r="H24" i="3"/>
  <c r="K32" i="3"/>
  <c r="K33" i="3"/>
  <c r="K34" i="3"/>
  <c r="K35" i="3"/>
  <c r="K36" i="3"/>
  <c r="H32" i="3"/>
  <c r="H33" i="3"/>
  <c r="H34" i="3"/>
  <c r="H35" i="3"/>
  <c r="H36" i="3"/>
  <c r="K51" i="3"/>
  <c r="K52" i="3"/>
  <c r="K53" i="3"/>
  <c r="K54" i="3"/>
  <c r="K55" i="3"/>
  <c r="H51" i="3"/>
  <c r="H52" i="3"/>
  <c r="H53" i="3"/>
  <c r="H54" i="3"/>
  <c r="H55" i="3"/>
  <c r="K74" i="3"/>
  <c r="K75" i="3"/>
  <c r="K76" i="3"/>
  <c r="K77" i="3"/>
  <c r="H74" i="3"/>
  <c r="H75" i="3"/>
  <c r="H76" i="3"/>
  <c r="H77" i="3"/>
  <c r="K73" i="3"/>
  <c r="H73" i="3"/>
  <c r="D73" i="3" l="1"/>
  <c r="G75" i="1"/>
  <c r="C73" i="3" s="1"/>
  <c r="H9" i="3"/>
  <c r="K91" i="3"/>
  <c r="H91" i="3"/>
  <c r="K90" i="3"/>
  <c r="H90" i="3"/>
  <c r="K89" i="3"/>
  <c r="H89" i="3"/>
  <c r="K88" i="3"/>
  <c r="H88" i="3"/>
  <c r="K87" i="3"/>
  <c r="H87" i="3"/>
  <c r="K86" i="3"/>
  <c r="H86" i="3"/>
  <c r="K85" i="3"/>
  <c r="H85" i="3"/>
  <c r="K84" i="3"/>
  <c r="H84" i="3"/>
  <c r="K83" i="3"/>
  <c r="H83" i="3"/>
  <c r="K82" i="3"/>
  <c r="H82" i="3"/>
  <c r="K81" i="3"/>
  <c r="H81" i="3"/>
  <c r="K80" i="3"/>
  <c r="H80" i="3"/>
  <c r="K78" i="3"/>
  <c r="H78" i="3"/>
  <c r="K72" i="3"/>
  <c r="H72" i="3"/>
  <c r="K71" i="3"/>
  <c r="H71" i="3"/>
  <c r="K70" i="3"/>
  <c r="H70" i="3"/>
  <c r="K69" i="3"/>
  <c r="H69" i="3"/>
  <c r="K68" i="3"/>
  <c r="H68" i="3"/>
  <c r="K50" i="3"/>
  <c r="H50" i="3"/>
  <c r="K49" i="3"/>
  <c r="H49" i="3"/>
  <c r="K48" i="3"/>
  <c r="H48" i="3"/>
  <c r="K47" i="3"/>
  <c r="H47" i="3"/>
  <c r="K46" i="3"/>
  <c r="H46" i="3"/>
  <c r="K45" i="3"/>
  <c r="H45" i="3"/>
  <c r="K44" i="3"/>
  <c r="H44" i="3"/>
  <c r="K43" i="3"/>
  <c r="H43" i="3"/>
  <c r="K42" i="3"/>
  <c r="H42" i="3"/>
  <c r="K41" i="3"/>
  <c r="H41" i="3"/>
  <c r="K40" i="3"/>
  <c r="H40" i="3"/>
  <c r="K39" i="3"/>
  <c r="H39" i="3"/>
  <c r="K38" i="3"/>
  <c r="H38" i="3"/>
  <c r="K31" i="3"/>
  <c r="H31" i="3"/>
  <c r="K30" i="3"/>
  <c r="H30" i="3"/>
  <c r="K29" i="3"/>
  <c r="H29" i="3"/>
  <c r="K28" i="3"/>
  <c r="H28" i="3"/>
  <c r="K27" i="3"/>
  <c r="H27" i="3"/>
  <c r="K26" i="3"/>
  <c r="H26" i="3"/>
  <c r="K24" i="3"/>
  <c r="K19" i="3"/>
  <c r="H19" i="3"/>
  <c r="K18" i="3"/>
  <c r="H18" i="3"/>
  <c r="K17" i="3"/>
  <c r="H17" i="3"/>
  <c r="K16" i="3"/>
  <c r="H16" i="3"/>
  <c r="K15" i="3"/>
  <c r="H15" i="3"/>
  <c r="K14" i="3"/>
  <c r="H14" i="3"/>
  <c r="K13" i="3"/>
  <c r="H13" i="3"/>
  <c r="K12" i="3"/>
  <c r="H12" i="3"/>
  <c r="K11" i="3"/>
  <c r="H11" i="3"/>
  <c r="K10" i="3"/>
  <c r="H10" i="3"/>
  <c r="K9" i="3"/>
  <c r="J25" i="1"/>
  <c r="G25" i="1"/>
  <c r="J93" i="1"/>
  <c r="D91" i="3" s="1"/>
  <c r="G93" i="1"/>
  <c r="C91" i="3" s="1"/>
  <c r="J62" i="1"/>
  <c r="D61" i="3" s="1"/>
  <c r="G62" i="1"/>
  <c r="C61" i="3" s="1"/>
  <c r="J51" i="1"/>
  <c r="D50" i="3" s="1"/>
  <c r="G51" i="1"/>
  <c r="C50" i="3" s="1"/>
  <c r="G48" i="1"/>
  <c r="C47" i="3" s="1"/>
  <c r="G28" i="1"/>
  <c r="C27" i="3" s="1"/>
  <c r="G29" i="1"/>
  <c r="C28" i="3" s="1"/>
  <c r="G30" i="1"/>
  <c r="C29" i="3" s="1"/>
  <c r="G31" i="1"/>
  <c r="C30" i="3" s="1"/>
  <c r="G32" i="1"/>
  <c r="C31" i="3" s="1"/>
  <c r="G39" i="1"/>
  <c r="G40" i="1"/>
  <c r="C39" i="3" s="1"/>
  <c r="G41" i="1"/>
  <c r="C40" i="3" s="1"/>
  <c r="G42" i="1"/>
  <c r="C41" i="3" s="1"/>
  <c r="G43" i="1"/>
  <c r="C42" i="3" s="1"/>
  <c r="G44" i="1"/>
  <c r="C43" i="3" s="1"/>
  <c r="G45" i="1"/>
  <c r="C44" i="3" s="1"/>
  <c r="G46" i="1"/>
  <c r="C45" i="3" s="1"/>
  <c r="G47" i="1"/>
  <c r="C46" i="3" s="1"/>
  <c r="G49" i="1"/>
  <c r="C48" i="3" s="1"/>
  <c r="G50" i="1"/>
  <c r="C49" i="3" s="1"/>
  <c r="G56" i="1"/>
  <c r="C55" i="3" s="1"/>
  <c r="G27" i="1"/>
  <c r="G59" i="1"/>
  <c r="C58" i="3" s="1"/>
  <c r="G60" i="1"/>
  <c r="C59" i="3" s="1"/>
  <c r="G61" i="1"/>
  <c r="C60" i="3" s="1"/>
  <c r="G68" i="1"/>
  <c r="G58" i="1"/>
  <c r="C57" i="3" s="1"/>
  <c r="G71" i="1"/>
  <c r="C69" i="3" s="1"/>
  <c r="G72" i="1"/>
  <c r="C70" i="3" s="1"/>
  <c r="G73" i="1"/>
  <c r="C71" i="3" s="1"/>
  <c r="G74" i="1"/>
  <c r="C72" i="3" s="1"/>
  <c r="G80" i="1"/>
  <c r="C78" i="3" s="1"/>
  <c r="G70" i="1"/>
  <c r="G83" i="1"/>
  <c r="C81" i="3" s="1"/>
  <c r="G84" i="1"/>
  <c r="C82" i="3" s="1"/>
  <c r="G85" i="1"/>
  <c r="C83" i="3" s="1"/>
  <c r="G86" i="1"/>
  <c r="C84" i="3" s="1"/>
  <c r="G87" i="1"/>
  <c r="C85" i="3" s="1"/>
  <c r="G88" i="1"/>
  <c r="C86" i="3" s="1"/>
  <c r="G89" i="1"/>
  <c r="C87" i="3" s="1"/>
  <c r="G90" i="1"/>
  <c r="C88" i="3" s="1"/>
  <c r="G91" i="1"/>
  <c r="C89" i="3" s="1"/>
  <c r="G92" i="1"/>
  <c r="C90" i="3" s="1"/>
  <c r="G94" i="1"/>
  <c r="C92" i="3" s="1"/>
  <c r="G82" i="1"/>
  <c r="J83" i="1"/>
  <c r="D81" i="3" s="1"/>
  <c r="J84" i="1"/>
  <c r="D82" i="3" s="1"/>
  <c r="J85" i="1"/>
  <c r="D83" i="3" s="1"/>
  <c r="J86" i="1"/>
  <c r="D84" i="3" s="1"/>
  <c r="J87" i="1"/>
  <c r="D85" i="3" s="1"/>
  <c r="J88" i="1"/>
  <c r="D86" i="3" s="1"/>
  <c r="J89" i="1"/>
  <c r="D87" i="3" s="1"/>
  <c r="J90" i="1"/>
  <c r="D88" i="3" s="1"/>
  <c r="J91" i="1"/>
  <c r="D89" i="3" s="1"/>
  <c r="J92" i="1"/>
  <c r="D90" i="3" s="1"/>
  <c r="J94" i="1"/>
  <c r="D92" i="3" s="1"/>
  <c r="J82" i="1"/>
  <c r="D69" i="3"/>
  <c r="D70" i="3"/>
  <c r="D71" i="3"/>
  <c r="D72" i="3"/>
  <c r="J28" i="1"/>
  <c r="D27" i="3" s="1"/>
  <c r="J29" i="1"/>
  <c r="D28" i="3" s="1"/>
  <c r="J30" i="1"/>
  <c r="D29" i="3" s="1"/>
  <c r="J31" i="1"/>
  <c r="D30" i="3" s="1"/>
  <c r="J32" i="1"/>
  <c r="D31" i="3" s="1"/>
  <c r="J39" i="1"/>
  <c r="J40" i="1"/>
  <c r="D39" i="3" s="1"/>
  <c r="J41" i="1"/>
  <c r="D40" i="3" s="1"/>
  <c r="J42" i="1"/>
  <c r="D41" i="3" s="1"/>
  <c r="J43" i="1"/>
  <c r="D42" i="3" s="1"/>
  <c r="J44" i="1"/>
  <c r="D43" i="3" s="1"/>
  <c r="J45" i="1"/>
  <c r="D44" i="3" s="1"/>
  <c r="J46" i="1"/>
  <c r="D45" i="3" s="1"/>
  <c r="J47" i="1"/>
  <c r="D46" i="3" s="1"/>
  <c r="J48" i="1"/>
  <c r="D47" i="3" s="1"/>
  <c r="J49" i="1"/>
  <c r="D48" i="3" s="1"/>
  <c r="J50" i="1"/>
  <c r="D49" i="3" s="1"/>
  <c r="J56" i="1"/>
  <c r="D55" i="3" s="1"/>
  <c r="J27" i="1"/>
  <c r="J59" i="1"/>
  <c r="D58" i="3" s="1"/>
  <c r="J60" i="1"/>
  <c r="D59" i="3" s="1"/>
  <c r="J61" i="1"/>
  <c r="D60" i="3" s="1"/>
  <c r="J68" i="1"/>
  <c r="J58" i="1"/>
  <c r="D57" i="3" s="1"/>
  <c r="J10" i="1"/>
  <c r="D10" i="3" s="1"/>
  <c r="J11" i="1"/>
  <c r="D11" i="3" s="1"/>
  <c r="J12" i="1"/>
  <c r="D12" i="3" s="1"/>
  <c r="J13" i="1"/>
  <c r="D13" i="3" s="1"/>
  <c r="J14" i="1"/>
  <c r="D14" i="3" s="1"/>
  <c r="J15" i="1"/>
  <c r="D15" i="3" s="1"/>
  <c r="J16" i="1"/>
  <c r="D16" i="3" s="1"/>
  <c r="J17" i="1"/>
  <c r="D17" i="3" s="1"/>
  <c r="J18" i="1"/>
  <c r="D18" i="3" s="1"/>
  <c r="J19" i="1"/>
  <c r="D19" i="3" s="1"/>
  <c r="J9" i="1"/>
  <c r="D9" i="3" s="1"/>
  <c r="D26" i="3" l="1"/>
  <c r="D68" i="3"/>
  <c r="C38" i="3"/>
  <c r="D38" i="3"/>
  <c r="D80" i="3"/>
  <c r="C80" i="3"/>
  <c r="C68" i="3"/>
  <c r="C26" i="3"/>
  <c r="D78" i="3"/>
  <c r="G10" i="1"/>
  <c r="C10" i="3" s="1"/>
  <c r="G11" i="1"/>
  <c r="C11" i="3" s="1"/>
  <c r="G12" i="1"/>
  <c r="C12" i="3" s="1"/>
  <c r="G13" i="1"/>
  <c r="C13" i="3" s="1"/>
  <c r="G14" i="1"/>
  <c r="C14" i="3" s="1"/>
  <c r="G15" i="1"/>
  <c r="C15" i="3" s="1"/>
  <c r="G16" i="1"/>
  <c r="C16" i="3" s="1"/>
  <c r="G17" i="1"/>
  <c r="C17" i="3" s="1"/>
  <c r="G18" i="1"/>
  <c r="C18" i="3" s="1"/>
  <c r="G19" i="1"/>
  <c r="C19" i="3" s="1"/>
  <c r="G9" i="1"/>
  <c r="C9" i="3" s="1"/>
</calcChain>
</file>

<file path=xl/sharedStrings.xml><?xml version="1.0" encoding="utf-8"?>
<sst xmlns="http://schemas.openxmlformats.org/spreadsheetml/2006/main" count="591" uniqueCount="301">
  <si>
    <t>TMR Climate Change and Natural Hazards Risk Assessment Matrix Template</t>
  </si>
  <si>
    <t>Project</t>
  </si>
  <si>
    <t>[insert name of project]</t>
  </si>
  <si>
    <t>Project Phase</t>
  </si>
  <si>
    <t>[preliminary evaluation, business case, detailed design]</t>
  </si>
  <si>
    <t>Version No.</t>
  </si>
  <si>
    <t>Risk Assessment Participants:</t>
  </si>
  <si>
    <t>[list names]</t>
  </si>
  <si>
    <t>Approved</t>
  </si>
  <si>
    <t>[signature of project manager]</t>
  </si>
  <si>
    <t xml:space="preserve">Date </t>
  </si>
  <si>
    <t>Risk ID</t>
  </si>
  <si>
    <t>Climate change variable</t>
  </si>
  <si>
    <t>Risk statement</t>
  </si>
  <si>
    <t>Direct / Indirect</t>
  </si>
  <si>
    <t>[Short term timeframe eg 2050]</t>
  </si>
  <si>
    <t>Likelihood</t>
  </si>
  <si>
    <t>Consequence</t>
  </si>
  <si>
    <t>Risk Rating</t>
  </si>
  <si>
    <t>Bushfire</t>
  </si>
  <si>
    <t>BF-1</t>
  </si>
  <si>
    <t>Increased risk of bushfire events and weather resulting in:</t>
  </si>
  <si>
    <t>Damage to electrical infrastructure as a result of ash accumulation (ramp metering, signals and variable speed limit signs), resulting in impacts to operation of the road</t>
  </si>
  <si>
    <t>Direct</t>
  </si>
  <si>
    <t>BF-2</t>
  </si>
  <si>
    <t>Damage to infrastructure (e.g. noise walls, pavement) resulting in increased maintenance and decrease in operational safety</t>
  </si>
  <si>
    <t>BF-3</t>
  </si>
  <si>
    <t>Potential smoke inhalation and health concerns for maintenance workers</t>
  </si>
  <si>
    <t>BF-4</t>
  </si>
  <si>
    <t xml:space="preserve">Potential smoke inhalation and health concerns for pedestrian / cyclist / vehicle users </t>
  </si>
  <si>
    <t>BF-5</t>
  </si>
  <si>
    <t>Visibility concerns for motorists</t>
  </si>
  <si>
    <t>BF-6</t>
  </si>
  <si>
    <t>Delays to maintenance and operational requirements impacting scheduled activities</t>
  </si>
  <si>
    <t>BF-7</t>
  </si>
  <si>
    <t>Damage to substations and associated infrastructure resulting in disruption of electricity supply with potential power outages and communications network failure</t>
  </si>
  <si>
    <t>Indirect</t>
  </si>
  <si>
    <t>BF-8</t>
  </si>
  <si>
    <t>Loss of access resulting in user delays, emergency vehicle access or additional traffic on surrounding road network</t>
  </si>
  <si>
    <t>BF-9</t>
  </si>
  <si>
    <t>Electrical infrastructure sparking bushfires and subsequent damage (and impact) to surrounding areas</t>
  </si>
  <si>
    <t>BF-10</t>
  </si>
  <si>
    <t>A loss of access to the surrounding road network, resulting in increased traffic and subsequent safety concerns for motorists along the road</t>
  </si>
  <si>
    <t>BF-11</t>
  </si>
  <si>
    <t>Fauna and residents using the infrastructure as egress to escape bushfire</t>
  </si>
  <si>
    <t>BF-12</t>
  </si>
  <si>
    <t xml:space="preserve">Increased risk of bushfire ignition within roadside vegetation </t>
  </si>
  <si>
    <t>[Project Specific]</t>
  </si>
  <si>
    <t>Extreme Storm Events</t>
  </si>
  <si>
    <t>SE-1</t>
  </si>
  <si>
    <t>Increased incidence and severity of storm events (e.g. wind, lightning) resulting in:</t>
  </si>
  <si>
    <t>Damage to electrical infrastructure from lightning, wind or hail (e.g. ramp metering, lighting, signals and variable speed limit signage) resulting in disruption of road operation</t>
  </si>
  <si>
    <t>SE-2</t>
  </si>
  <si>
    <t>Structural stability concerns and/or impacts for bridge / noise structures - potential for collapse</t>
  </si>
  <si>
    <t>SE-3</t>
  </si>
  <si>
    <t>An increase in the scale and quantity of debris blown onto the road (as well as impacts to vehicles on the road) causing damage/impact to supporting infrastructure and impacting user safety (motorists, cyclists and pedestrians)</t>
  </si>
  <si>
    <t>SE-4</t>
  </si>
  <si>
    <t>An increase to maintenance and operational costs to support routine repair and replacement works</t>
  </si>
  <si>
    <t>SE-5</t>
  </si>
  <si>
    <t xml:space="preserve">Power outages (black outs) as a result of damage to energy substations and associated energy/electrical infrastructure  </t>
  </si>
  <si>
    <t>SE-6</t>
  </si>
  <si>
    <t>Damage to the surrounding road network, resulting in increased vehicle usage of the motorway and potential decrease in safety due to the increase in usage</t>
  </si>
  <si>
    <t>Extreme rainfall, flooding and storm events</t>
  </si>
  <si>
    <t>ERF-1</t>
  </si>
  <si>
    <t>Increased incidence of extreme rainfall events and subsequent flooding resulting in:</t>
  </si>
  <si>
    <t>The capacity of existing drainage infrastructure being exceeded (due to either blockage from debris or volume of water) leading to inundation of surrounding infrastructure (e.g. properties, road, bus stations, kiss and ride, interchanges)</t>
  </si>
  <si>
    <t>ERF-2</t>
  </si>
  <si>
    <t>Exacerbated local flooding risks impacting motorists</t>
  </si>
  <si>
    <t>ERF-3</t>
  </si>
  <si>
    <t>Increased rainfall intensity along the road resulting in increased road incidents (e.g. aquaplaning) and safety risks to motorists</t>
  </si>
  <si>
    <t>ERF-4</t>
  </si>
  <si>
    <t>An increased safety risk and disruption to the users of the cycle / pedestrian network due to inundation of infrastructure</t>
  </si>
  <si>
    <t>ERF-5</t>
  </si>
  <si>
    <t>Water damage to electrical infrastructure (ramp metering, signals and variable speed limit signs) resulting in disruption of road operation</t>
  </si>
  <si>
    <t>ERF-6</t>
  </si>
  <si>
    <t xml:space="preserve">Erosion of infrastructure foundations resulting in the exposure of concrete (e.g. road base, drainage infrastructure, pier supports), particularly along river and creek crossings </t>
  </si>
  <si>
    <t>ERF-7</t>
  </si>
  <si>
    <t>Increased risk of landslip (e.g. weakened verges and decreased slope stability) in surrounding areas resulting in damage to infrastructure</t>
  </si>
  <si>
    <t>ERF-8</t>
  </si>
  <si>
    <t>Accelerated degradation of assets from increased rainfall intensities and prolonged flooding resulting in increased maintenance and operational costs and repairs</t>
  </si>
  <si>
    <t>ERF-9</t>
  </si>
  <si>
    <t>Increased risk of additional scour and erosional impacts on surrounding waterways and the associated environmental impacts (e.g. water quality, ecological implications for species)</t>
  </si>
  <si>
    <t>ERF-10</t>
  </si>
  <si>
    <t>Increased stormwater flow from surrounding developed areas contributing to additional water volumes in drainage lines and other stormwater infrastructure (e.g. culverts) resulting in additional localised flooding impacts</t>
  </si>
  <si>
    <t>ERF-11</t>
  </si>
  <si>
    <t>Localised ponding leading to an increased attraction for animals resulting in increased hazards for fauna / automobile accidents.</t>
  </si>
  <si>
    <t>ERF-12</t>
  </si>
  <si>
    <t>Power outages at substations disrupting supply to electrical and communications systems impacting operation of the road</t>
  </si>
  <si>
    <t>ERF-13</t>
  </si>
  <si>
    <t>Surrounding areas being inundated, resulting in an increase of motorists using the road as an escape route and potential decrease in safety along the road due to increased traffic in a hazard event</t>
  </si>
  <si>
    <t>Mean rainfall / Drought</t>
  </si>
  <si>
    <t>MRD-1</t>
  </si>
  <si>
    <t>Changes in mean rainfall levels and increased incidence of drought conditions resulting in:</t>
  </si>
  <si>
    <t>Soil cracking resulting in damage to infrastructure (e.g. culverts, foundations, road base, embankments)</t>
  </si>
  <si>
    <t>MRD-2</t>
  </si>
  <si>
    <t>Adverse impacts to proposed landscaping areas (including those reinstated) including lack of available water for irrigation</t>
  </si>
  <si>
    <t>MRD-3</t>
  </si>
  <si>
    <t xml:space="preserve">Wildlife migration to watercourses </t>
  </si>
  <si>
    <t>MRD-4</t>
  </si>
  <si>
    <t>Increased fuel for bushfire</t>
  </si>
  <si>
    <t>MRD-5</t>
  </si>
  <si>
    <t xml:space="preserve">Dust impacts from quarry - skid resistance, visibility and erosion leading to poor water quality </t>
  </si>
  <si>
    <t>MRD-6</t>
  </si>
  <si>
    <t>Water shortage during prolonged construction phase and operational phase</t>
  </si>
  <si>
    <t>Sea level rise</t>
  </si>
  <si>
    <t>SLR-1</t>
  </si>
  <si>
    <t xml:space="preserve">Increasing sea levels resulting in: </t>
  </si>
  <si>
    <t>Inundation of road formation resulting in disruption to operation</t>
  </si>
  <si>
    <t>SLR-2</t>
  </si>
  <si>
    <t xml:space="preserve">Permanent inundation of drainage infrastructure reducing the flood immunity of structures </t>
  </si>
  <si>
    <t>SLR-3</t>
  </si>
  <si>
    <t xml:space="preserve">Exacerbated local flooding risks </t>
  </si>
  <si>
    <t>SLR-4</t>
  </si>
  <si>
    <t>Ingress of saltwater intrusion into embankment and lower pavement layers causing reduced performance life</t>
  </si>
  <si>
    <t>SLR-5</t>
  </si>
  <si>
    <t>Increased incidence of coastal erosion, exposing footings and other buried structures, resulting in damage or potential collapse</t>
  </si>
  <si>
    <t>SLR-6</t>
  </si>
  <si>
    <t>Increased incidence of saltwater intrusion, accelerating corrosion of concrete and steel structures</t>
  </si>
  <si>
    <t>Extreme heat / Solar Radiation</t>
  </si>
  <si>
    <t>EH-1</t>
  </si>
  <si>
    <t xml:space="preserve">Increased incidence and duration of extreme heat events and solar radiation resulting in: </t>
  </si>
  <si>
    <t>Damage to electrical system components (e.g. cabling, sensor loops, housings) resulting in disruption smart motorway operation, CCTV and emergency response</t>
  </si>
  <si>
    <t>EH-2</t>
  </si>
  <si>
    <t>The accelerated degradation and malfunctioning of electrical equipment, requiring replacement more often, increasing maintenance and operational costs</t>
  </si>
  <si>
    <t>EH-3</t>
  </si>
  <si>
    <t>The accelerated deterioration of concrete / asphalt infrastructure, resulting in decreased safety for motorists (e.g. potholes)</t>
  </si>
  <si>
    <t>EH-4</t>
  </si>
  <si>
    <t>The accelerated deterioration of concrete / asphalt / steel infrastructure, resulting in increased maintenance and operational costs (e.g. resurfacing)</t>
  </si>
  <si>
    <t>EH-5</t>
  </si>
  <si>
    <t>Steel structures (e.g. expansion joints, guardrails, bridge components) buckling or warping and impacting safety of users</t>
  </si>
  <si>
    <t>EH-6</t>
  </si>
  <si>
    <t>An increased risk of heat stress for cyclists and pedestrians) using the new facilities</t>
  </si>
  <si>
    <t>EH-7</t>
  </si>
  <si>
    <t>An increase in the number of vehicle breakdowns along the road (due to vehicle overheating) resulting in safety concerns and increased requirements for road management</t>
  </si>
  <si>
    <t>EH-8</t>
  </si>
  <si>
    <t>Adverse impacts to proposed landscaping areas (including those reinstated) including loss of planted species due to ongoing heat exposure</t>
  </si>
  <si>
    <t>EH-9</t>
  </si>
  <si>
    <t>Increased power demand and/or faults in the network resulting in power supply interruptions and/or outages for electrical infrastructure, including CCTV</t>
  </si>
  <si>
    <t>EH-10</t>
  </si>
  <si>
    <t>An increased risk to workers during operation from heat stroke, heat stress or heat exhaustion resulting in reduced productivity</t>
  </si>
  <si>
    <t>EH-11</t>
  </si>
  <si>
    <t xml:space="preserve">Increased sag on overhead cables - decreased clearance </t>
  </si>
  <si>
    <t>EH-12</t>
  </si>
  <si>
    <t>Equipment heat ratings insufficient to meet increased heat</t>
  </si>
  <si>
    <t xml:space="preserve">Indirect </t>
  </si>
  <si>
    <t>Reduced safety for travelling public due to ITS outages, debris on road, potential damage to assets</t>
  </si>
  <si>
    <t>[insert project name]</t>
  </si>
  <si>
    <t>Project phase</t>
  </si>
  <si>
    <t>Assessment Participants</t>
  </si>
  <si>
    <t xml:space="preserve">Approved </t>
  </si>
  <si>
    <t>Date</t>
  </si>
  <si>
    <t>20XX Risk Rating (as per selected short term timeframe)</t>
  </si>
  <si>
    <t>20XX Risk Rating (as per selected long term timeframe)</t>
  </si>
  <si>
    <t>Treatment Options</t>
  </si>
  <si>
    <t>[Short term timeframe] (e.g. 2050)</t>
  </si>
  <si>
    <t>Revised Likelihood</t>
  </si>
  <si>
    <t>Revised Consequence</t>
  </si>
  <si>
    <t>Revised Risk Rating</t>
  </si>
  <si>
    <t>• Construct housing for electrical components to protect from weather and atmospheric deposition</t>
  </si>
  <si>
    <t>•  Use the Emergency VMS Alert Request and Social Media request forms for warnings and to convey weather hazard information to motorists
•  Revise the TMR Traffic Operations Business Continuity Plan to account for bushfire risk including road closures and/or diversions when visibility becomes limited and emergency bays for vehicle breakdowns 
•  Revise the TMR Communication Plan / improve notifications and information provided to motorists using the variable message signs</t>
  </si>
  <si>
    <t>•  Update maintenance and operations plans to provide for rescheduling of impacted activities.</t>
  </si>
  <si>
    <t>•  Investigate the inclusion of backup power or redundant supply (e.g. uninterruptable power supply) for electrical systems as part of design</t>
  </si>
  <si>
    <t>•	Revise the TMR Traffic Operations Business Continuity Plan to account for known areas of bushfire risk and vegetation including timing for road closures and/or diversions and provision of emergency bays for vehicle breakdowns and/or emergency access
•	Review the TMR Continuity Network Response Plan to restrict access to critical areas (e.g. shared paths or interchanges) during bushfire events and outline emergency service provisions (e.g. access, notification, traffic management, etc.)</t>
  </si>
  <si>
    <t>•  Locate intelligent transportation system cabinets and other critical infrastructure in locations outside of bushfire prone areas and away from combustible vegetation
•  Prepare and implement maintenance regimes for clearing potential fuel load around electrical infrastructure where present within the corridor
•  Prepare an emergency management plan to restrict access to critical areas (e.g. shared paths) in the event of a bushfire along the corridor and outline emergency service provisions (e.g. access, notification, traffic management, etc.)</t>
  </si>
  <si>
    <t>•  Revise the TMR Traffic Operations Business Continuity Plan to account for known areas of bushfire risk and vegetation including timing for road closures and/or diversions and provision of emergency bays for vehicle breakdowns and/or emergency access
•  Review the TMR Continuity Network Response Plan to restrict access to critical areas (e.g. shared paths) in the event of a bushfire along the corridor and outline emergency service provisions (e.g. access, notification, traffic management, etc.)</t>
  </si>
  <si>
    <t>•  Incorporating fauna fencing and underpasses (crossing points) into the design
•  Optimise the design of barriers to be multi-purpose (e.g. withstand bushfire and control fauna).</t>
  </si>
  <si>
    <t>•  Incorporating fauna fencing and underpasses (crossing points) into the design
•  Optimise the design of barriers to be multi-purpose (e.g. withstand bushfire and control fauna)</t>
  </si>
  <si>
    <t xml:space="preserve">• Use the Emergency VMS Alert Request and Social Media request forms for warnings and to convey weather hazard information 
• Revise the TMR Traffic Operations Business Continuity Plan to account for extreme storms including road closures during storm events and/or diversions when damage / substantial debris has been identified and provision of emergency bays for vehicle breakdowns and/or emergency access
• Revise the TMR Communication Plan / improve notifications and information provided to motorists using the variable message signs
• Review the TMR Continuity Network Response Plan for provisions such as restricting access to critical areas during storm events (e.g. shared paths) and outline emergency service provisions and response (e.g. access, notification, traffic management, etc.)
</t>
  </si>
  <si>
    <t xml:space="preserve">• Locate critical infrastructure including any power supply infrastructure outside of known low areas and/or flood risk areas identified in relevant local modelling (e.g. local government)
• Design to include additional redundancy in intelligent transportation system infrastructure and smart motorways (e.g. static signs, backup power)
• Investigate the inclusion of backup power or redundant supply (e.g. uninterruptable power supply) for electrical systems as part of design
</t>
  </si>
  <si>
    <t xml:space="preserve">• Use the Emergency VMS Alert Request and Social Media request forms for warnings and to convey weather hazard information including road closures and detour routes
• Revise the TMR Traffic Operations Business Continuity Plan to account for extreme storms including road closures during storm events and/or diversions when damage / substantial debris has been identified and provision of emergency bays for vehicle breakdowns and/or emergency access
• Revise the TMR Continuity Network Response Plan to restrict access to critical areas during storm events (e.g. shared paths) and outline emergency service provisions and response (e.g. access, notification, traffic management, etc.)
</t>
  </si>
  <si>
    <t xml:space="preserve">• Locate pedestrian / cycle paths outside of known low areas and/or flood risk areas
• Use the Emergency VMS Alert Request and Social Media request forms for warnings and to convey weather hazard information 
• Revise the TMR Traffic Operations Business Continuity Plan to account for extreme rainfall including selective closure of transports corridor during extreme storms and response plans for user emergencies (e.g. debris incident or injury)
• Investigate mobile phone reception along corridor to support full coverage as manner of emergency response
</t>
  </si>
  <si>
    <t xml:space="preserve">• Locate critical infrastructure outside of known low areas and/or flood risk areas
• Design to include additional redundancy in intelligent transportation system infrastructure and smart motorways (e.g. static signs, backup power)
• Evaluate design levels for electrical systems for resilience against flooding and rainfall risks
• Provide additional coverage (e.g. covers for electrical systems)
</t>
  </si>
  <si>
    <t xml:space="preserve">•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Design new bridges and drainage to minimise and mitigate scour
• Incorporation of TMR Design Criteria for Bridges and Other Structures (2018) which accounts for climate change Provide strengthening to existing bridge structures
• Provide additional protection (e.g. resistant coatings) of critical structures (e.g. steel or otherwise)
</t>
  </si>
  <si>
    <t xml:space="preserve">•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Locate critical infrastructure outside of known low areas and/or flood risk areas
• Update maintenance plan to increase the frequency and review of maintenance activities
• Design new bridges and drainage to minimise and mitigate scour
• Design bridge piles to a Q2000 event
• Provide strengthening to existing bridge structures
</t>
  </si>
  <si>
    <t xml:space="preserve">• Design to include additional redundancy in intelligent transportation system infrastructure and smart motorways (e.g. static signs, backup power)
• Investigate the inclusion of backup power or redundant supply (e.g. uninterruptable power supply) for electrical systems as part of design
</t>
  </si>
  <si>
    <t xml:space="preserve">•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Use the Emergency VMS Alert Request and Social Media request forms for warnings and to convey weather hazard information 
• Revise the TMR Continuity Network Response Plan to restrict access to critical areas during flooding events (e.g. shared paths) and outline emergency service provisions and response (e.g. access, notification, traffic management, etc.)
</t>
  </si>
  <si>
    <t>• Update maintenance plan to increase the frequency and review of maintenance activities</t>
  </si>
  <si>
    <t xml:space="preserve">• Select drought tolerant plants that will be able to cope with reduced water availability but that withstand short intense rainfall events. 
• Consider vegetation fuel load during landscape planning. 
</t>
  </si>
  <si>
    <t xml:space="preserve">• Incorporating fauna fencing and underpasses (crossing points) into the design
• Optimise the design of barriers to be multi-purpose (e.g. withstand bushfire and control fauna)
</t>
  </si>
  <si>
    <t>• Review plant selection and irrigation requirements for planted species (e.g. review similar climates through tools such as the Climate Analogues Explorer)</t>
  </si>
  <si>
    <t xml:space="preserve">• Implement the TMR Water Security and Sustainability Policy. Undertake water balance assessment of future water requirements for infrastructure links. Where water shortages are possible develop water security plant. </t>
  </si>
  <si>
    <t>• Revise the TMR Continuity Network Response Plan to restrict access to critical areas during high tide events and periods of inundation (e.g. shared paths and interchanges) and outline emergency service provisions and response (e.g. access, notification, traffic management, etc.)</t>
  </si>
  <si>
    <t xml:space="preserve">• Undertake sensitivity checks against modelling utilising RCP 8.5 projections for storm surge, sea level rise and increased rainfall intensity (e.g. Local Government flood model 
• Locate critical infrastructure outside of known low areas and/or flood risk areas
</t>
  </si>
  <si>
    <t xml:space="preserve">• Raising pavement above projected sea level rise to avoid inundation. </t>
  </si>
  <si>
    <t xml:space="preserve">• Undertake sensitivity checks against modelling utilising RCP 8.5 projections for storm surge, sea level rise and increased rainfall intensity (e.g. Local Government flood model Design bridge piles to a Q2000 event
• Provide strengthening to existing bridge structures
</t>
  </si>
  <si>
    <t xml:space="preserve">• Undertake sensitivity checks against modelling utilising RCP 8.5 projections for storm surge, sea level rise and increased rainfall intensity (e.g. Local Government flood model 
• Provide strengthening to existing bridge structures
• Provide additional coverage (e.g. saline resistant covers for electrical systems) / protection (e.g. resistant coatings) of critical structures (e.g. steel or otherwise)
</t>
  </si>
  <si>
    <t xml:space="preserve">• Investigate the inclusion of backup power or redundant supply (e.g. uninterruptable power supply) for electrical systems as part of design 
• Design to include additional redundancy in intelligent transportation system infrastructure and smart motorways (e.g. static signs, backup power)
• Design infrastructure to account for higher temperatures (e.g. increased heat ratings of surfaces / equipment, minimum standards for wire sag)
</t>
  </si>
  <si>
    <t>• Use the Emergency VMS Alert Request and Social Media request forms for warnings and to convey weather hazard information Update maintenance and operations plans to provide for consideration and changes in pavement design (e.g. alternative materials)</t>
  </si>
  <si>
    <t xml:space="preserve">• Use the Emergency VMS Alert Request and Social Media request forms for warnings and to convey weather hazard information 
• Revise Standard Operating Procedures to account for extreme heat including provisions for closures of facilities during heatwaves and/or diversions 
• Investigate mobile phone reception along corridor to support full coverage as manner of emergency response 
• Provide additional pedestrian / cyclist features such as shade shelters (e.g. shade sails, bench shelters, canopy coverages, etc.) and CCTV to minimise heat related illness
• Investigate options for providing relief to cyclists / pedestrians from extreme heat days (e.g. underpass as opposed to bridge, roof structures on bridge)
</t>
  </si>
  <si>
    <t xml:space="preserve">• Use the Emergency VMS Alert Request and Social Media request forms for warnings and to convey weather hazard information </t>
  </si>
  <si>
    <t xml:space="preserve">• Revise the TMR Traffic Operations Business Continuity Plan to account for heatwave and extreme heat days including provisions for emergency bays for vehicle breakdowns and/or emergency access / response
• Investigate mobile phone reception along corridor to support full coverage as manner of emergency response 
• Revise / improve notifications and information provided to motorists using the variable message signs
• Revise the TMR Continuity Network Response Plan to respond to vehicle breakdowns and outline emergency service provisions (e.g. access, notification, traffic management, etc.)
</t>
  </si>
  <si>
    <t xml:space="preserve">• Revise the TMR Traffic Operations Business Continuity Plan to account for heatwave and extreme heat days including provisions for emergency bays for vehicle breakdowns and/or emergency access / response
• Incorporate weather projections and procedures (e.g. wet weather plan) into works scheduling
</t>
  </si>
  <si>
    <t>• Revise the TMR Communication Plan / improve notifications and information provided to motorists using the variable message signs</t>
  </si>
  <si>
    <t xml:space="preserve">Table 1. AS 5334 Risk Rating Matrix </t>
  </si>
  <si>
    <t>Insignificant</t>
  </si>
  <si>
    <t>Minor</t>
  </si>
  <si>
    <t>Moderate</t>
  </si>
  <si>
    <t>Major</t>
  </si>
  <si>
    <t>Severe (Catastrophic)</t>
  </si>
  <si>
    <t>Almost Certain</t>
  </si>
  <si>
    <t>Low</t>
  </si>
  <si>
    <t>Medium</t>
  </si>
  <si>
    <t>High</t>
  </si>
  <si>
    <t>Extreme</t>
  </si>
  <si>
    <t>Likely</t>
  </si>
  <si>
    <t>Possible</t>
  </si>
  <si>
    <t>Unlikely</t>
  </si>
  <si>
    <t>Very Unlikely</t>
  </si>
  <si>
    <t xml:space="preserve">Table 2. Lookups for Project Register. </t>
  </si>
  <si>
    <t xml:space="preserve">Table 3. Likelihood category descriptions. </t>
  </si>
  <si>
    <t>Table 4. Consequence category descriptions</t>
  </si>
  <si>
    <t>Description</t>
  </si>
  <si>
    <t>Recurrent or Event Risks</t>
  </si>
  <si>
    <t>Long Term Risks</t>
  </si>
  <si>
    <t>Adaptive Capacity</t>
  </si>
  <si>
    <t>Infrastructure, Service</t>
  </si>
  <si>
    <t>Social / Cultural</t>
  </si>
  <si>
    <t>Governance</t>
  </si>
  <si>
    <t>Financial</t>
  </si>
  <si>
    <t>Environmental</t>
  </si>
  <si>
    <t>Economy</t>
  </si>
  <si>
    <t>Could occur several times per year</t>
  </si>
  <si>
    <t>Has happened several times in the past year and in each of the previous 5 years; or
Could occur several times per year</t>
  </si>
  <si>
    <t>Has a greater than 90% chance of occurring in the identified time period if the risk is not mitigated</t>
  </si>
  <si>
    <t>No change.</t>
  </si>
  <si>
    <t>No infrastructure damage, no change to service.</t>
  </si>
  <si>
    <t>No adverse human health effects.</t>
  </si>
  <si>
    <t>No changes to management required.</t>
  </si>
  <si>
    <t>Little financial loss or increase in operating expenses.</t>
  </si>
  <si>
    <t>No adverse effects on natural environment.</t>
  </si>
  <si>
    <t>No effects on the broader economy.</t>
  </si>
  <si>
    <t>May arise about once per year</t>
  </si>
  <si>
    <t>Has happened at least once in the past year and in each of the previous 5 years, or
may arise about once per year</t>
  </si>
  <si>
    <t>Has a 61–90% chance of occurring in the identified time period if the risk is not mitigated</t>
  </si>
  <si>
    <t>Minor decrease to the adaptive capacity of the asset. Capacity easily restored.</t>
  </si>
  <si>
    <t>Localised infrastructure service disruption. No permanent damage. Some minor restoration work required.
Early renewal of infrastructure by 10-20%. Need for new/ modified ancillary equipment.</t>
  </si>
  <si>
    <t xml:space="preserve">Short-term disruption to employees, customers, or neighbours.
Adverse human health effects. </t>
  </si>
  <si>
    <t>General concern raised by regulators, requiring response action.</t>
  </si>
  <si>
    <t>Additional operational costs Financial loss small, &lt;10%.</t>
  </si>
  <si>
    <t>Minimal effects on the natural environment.</t>
  </si>
  <si>
    <t>Minor effect on the broader economy due to disruption of service provided by the asset.</t>
  </si>
  <si>
    <t>Maybe a couple of times in a generation</t>
  </si>
  <si>
    <t>Has happened during the past 5 years but not in every year, or
May arise once in 25 years</t>
  </si>
  <si>
    <t>Has a 31–60% chance of occurring in the identified time period if the risk is not mitigated</t>
  </si>
  <si>
    <t>Some change in adaptive capacity.
Renewal or repair may need new design to improve adaptive capacity.</t>
  </si>
  <si>
    <t>Limited infrastructure damage and loss of service.
Damage recoverable by maintenance and minor repair. Early renewal of infrastructure by 20-50%.</t>
  </si>
  <si>
    <t xml:space="preserve">Frequent disruption to employees, customers, or neighbours.
Adverse human health effects. </t>
  </si>
  <si>
    <t>Investigation by regulators Changes to management actions required.</t>
  </si>
  <si>
    <t>Moderate financial loss 10-50%.</t>
  </si>
  <si>
    <t>Some damage to the environment, including local ecosystems. Some remedial action. Remediation may be requird.</t>
  </si>
  <si>
    <t>High impact on the local economy, with some effect on the wider economy.</t>
  </si>
  <si>
    <t>Maybe once in a generation</t>
  </si>
  <si>
    <t>May have occurred once in the last 5 years, or
May arise once in 25 to 50 years</t>
  </si>
  <si>
    <t>Has a 6-30% chance of occurring in the future if the risk is not mitigated</t>
  </si>
  <si>
    <t>Permanent physical injuries and fatalities may occur.
Severe disruptions to employees, customers or neighbours.</t>
  </si>
  <si>
    <t xml:space="preserve">Major financial loss 50-90%. </t>
  </si>
  <si>
    <t>Significant effect on the environment and local ecosystems. 
Remedial action likely to be required.</t>
  </si>
  <si>
    <t>Serious effect on the local economy spreading to the wider economy</t>
  </si>
  <si>
    <t>Very Unlikely (Rare)</t>
  </si>
  <si>
    <t>Maybe once in a lifetime</t>
  </si>
  <si>
    <t>Has not occurred in the past 5 years; or Unlikely during the next 50 years</t>
  </si>
  <si>
    <t>May occur in exceptional circumstances, i.e. less than 0-5% chance of occurring in the identified time period if the risk is not mitigated</t>
  </si>
  <si>
    <t>Severe
(Catastrophic)</t>
  </si>
  <si>
    <t>Capacity destroyed, redesign required when repairing or 
renewing asset</t>
  </si>
  <si>
    <t>Extreme financial loss &gt; 90%.</t>
  </si>
  <si>
    <t>Major effect on the local, regional and state economies.</t>
  </si>
  <si>
    <t>TMR Climate Change and Natural Hazards Risk Assessment Matrix</t>
  </si>
  <si>
    <t>Other project climate and natural hazards</t>
  </si>
  <si>
    <t>Example natural hazards, landslides, earthquakes and tsunamis</t>
  </si>
  <si>
    <t xml:space="preserve">• Locate critical infrastructure outside of known low areas and/or flood risk areas identified in relevant local modelling (e.g. local government)
• Apply Road planning and design manual - 2nd edition, Volume 3, Part 5 hydraulic assessment and incorporate Technical Guideline Hydrologic and Hydraulic Modelling including climate projections. 
• Design new bridges and drainage to minimise and mitigate scour
• Incorporation of TMR Design Criteria for Bridges and Other Structures (2018) which accounts for climate change Design bridge piles to a Q2000 event
• Provide strengthening to existing bridge structures
</t>
  </si>
  <si>
    <t xml:space="preserve">• Apply Road planning and design manual - 2nd edition, Volume 3, Part 5 hydraulic assessment and incorporate Technical Guideline Hydrologic and Hydraulic Modelling including climate projections. 
• Revise the TMR Continuity Network Response Plan to restrict access to critical areas (e.g. shared paths) and outline emergency service provisions (e.g. access, notification, etc.)
• Undertake sensitivity checks against modelling utilising RCP 8.5 projections for storm surge, sea level rise and increased rainfall intensity (e.g. Local Government flood model 
• Revise the TMR Continuity Network Response Plan to restrict access to critical areas (e.g. interchange) and outline emergency service provisions (e.g. access, notification, traffic management, etc.)
</t>
  </si>
  <si>
    <t xml:space="preserve">• Review plant selection and irrigation requirements for planted species (e.g. review similar climates through tools such as the Climate Analogues Explorer)
</t>
  </si>
  <si>
    <t xml:space="preserve">• Apply Road planning and design manual - 2nd edition, Volume 3, Part 5 hydraulic assessment and incorporate Technical Guideline Hydrologic and Hydraulic Modelling including climate projections. 
• Undertake sensitivity checks against modelling utilising RCP 6.0 projections for storm surge, sea level rise and increased rainfall intensity (e.g. Local Government flood model) 
• Locate critical electrical / communications infrastructure outside of known low areas and/or flood risk areas as identified in relevant local modelling 
• Incorporate lightning protection into the gantries and variable message signs (VMS)
• Design to include additional redundancy in intelligent transportation system infrastructure and smart motorways (e.g. static signs, backup power)
• Evaluate design levels for electrical systems for resilience against flooding and rainfall risks
• Provide additional coverage (e.g. covers for electrical systems) / protection (e.g. resistant coatings) of critical electrical infrastructure
</t>
  </si>
  <si>
    <t xml:space="preserve">• Apply Road planning and design manual - 2nd edition, Volume 3, Part 5 hydraulic assessment and incorporate Technical Guideline Hydrologic and Hydraulic Modelling, including climate projections.  Utilise a consolidated flood model based on local government hazard mapping and modelling, which includes storm surge, sea level rise and increased rainfall intensity 
• Undertake sensitivity checks against modelling utilising RC P8.5 projections for storm surge, sea level rise and increased rainfall intensity (e.g. Local Government flood model) Incorporating fauna fencing and underpasses (crossing points) into the design
</t>
  </si>
  <si>
    <t>• Apply Road planning and design manual - 2nd edition, Volume 3, Part 5 hydraulic assessment and incorporate Technical Guideline Hydrologic and Hydraulic Modelling including, climate projections.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Design and construct larger culverts, without impacting upstream flows, to account for additional surface flow
• If larger culverts aren't an option, design and construct more resilient infrastructure that can accommodate more frequent overtopping</t>
  </si>
  <si>
    <t xml:space="preserve">• Apply Road planning and design manual - 2nd edition, Volume 3, Part 5 hydraulic assessment and incorporate Technical Guideline Hydrologic and Hydraulic Modelling, including climate projections.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Use the Emergency VMS Alert Request and Social Media request forms for warnings and to convey weather hazard information 
• Revise the TMR Traffic Operations Business Continuity Plan to account for extreme rainfall intensities including provisions for road closures and/or diversions and emergency bays for vehicle breakdowns and/or emergency access
• Review and where relevant, change road geometry (such as the gradient, removal of sag curves or vertical elevation in critical areas) to shorten flow paths and reduce risk of motorway inundation 
• Revise the TMR Continuity Network Response Plan to restrict access to interchanges subject to inundation during flood events and outline emergency service provisions (e.g. access, notification, traffic management, etc.)
</t>
  </si>
  <si>
    <t xml:space="preserve">• Apply Road planning and design manual - 2nd edition, Volume 3, Part 5 hydraulic assessment and incorporate Technical Guideline Hydrologic and Hydraulic Modelling, including climate projections.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Review and where relevant, change road geometry (such as the gradient, removal of sag curves or vertical elevation in critical areas) to shorten flow paths and reduce risk of motorway inundation Design and construct larger culverts, without impacting upstream flows, to account for additional surface flow
• Revise the TMR Continuity Network Response Plan to restrict access to interchanges subject to inundation during flood events and outline emergency service provisions (e.g. access, notification, traffic management, etc.)
</t>
  </si>
  <si>
    <t>• Utilise soil stabilisers. 
• Cover loads, minimise stockpiles on site.</t>
  </si>
  <si>
    <r>
      <rPr>
        <b/>
        <sz val="11"/>
        <color theme="1"/>
        <rFont val="Calibri"/>
        <family val="2"/>
        <scheme val="minor"/>
      </rPr>
      <t>Instructions:</t>
    </r>
    <r>
      <rPr>
        <sz val="11"/>
        <color theme="1"/>
        <rFont val="Calibri"/>
        <family val="2"/>
        <scheme val="minor"/>
      </rPr>
      <t xml:space="preserve"> The TMR Climate Change and Natural Hazards Risk Assessment Matrix Tool has been developed based on the Engineering Policy EP170 Climate Change Risk and and Natural Hazards Risk Assessment.
The user shall work through the listed risk statements and workshop within the project team disciplines any other project-specific risks that may arise from climate change and natural hazards. The User shall select the most appropriate likelihood and consequence from the drop down menu. 
</t>
    </r>
    <r>
      <rPr>
        <sz val="11"/>
        <color rgb="FFFF0000"/>
        <rFont val="Calibri"/>
        <family val="2"/>
        <scheme val="minor"/>
      </rPr>
      <t xml:space="preserve">Projects should consider whether the risk statements are applicable to specific assets or whether additional or different risks may apply. Projects can nominate risks as "not applicable" if it is not-applicable to the project, and add project-specific risks as they apply. Note the risk table only includes examples for some shock and stress variables, and additional variables relating to natural hazards such as landslides, earthquakes and tsunamis may need to be included if identified. </t>
    </r>
    <r>
      <rPr>
        <sz val="11"/>
        <color theme="1"/>
        <rFont val="Calibri"/>
        <family val="2"/>
        <scheme val="minor"/>
      </rPr>
      <t xml:space="preserve">
Definitions of the AS 5334 likelihood and consequence categories are provided on the supporting Worksheet. The Risk Rating will then automatically populate from the AS 5334 risk rating matrix. 
The risk statements have been compiled from major projects that have completed climate change risk assessments. In particular the M1 Program has contributed considerable work to the development of this template. 
In undertaking this climate change and natural hazards risk assessment, applicable climate projections and timeframes shall be determined from the site and asset being considered. </t>
    </r>
  </si>
  <si>
    <r>
      <rPr>
        <b/>
        <sz val="11"/>
        <color theme="1"/>
        <rFont val="Calibri"/>
        <family val="2"/>
        <scheme val="minor"/>
      </rPr>
      <t>Instructions:</t>
    </r>
    <r>
      <rPr>
        <sz val="11"/>
        <color theme="1"/>
        <rFont val="Calibri"/>
        <family val="2"/>
        <scheme val="minor"/>
      </rPr>
      <t xml:space="preserve"> The TMR Climate Change and Natural Hazards Risk Assessment Matrix Tool has been developed based on the Engineering Policy EP170 Climate Change Risk and and Natural Hazards Risk Assessment.
The user shall work through the listed risk statements and workshop within the project team disciplines any other project-specific risks that may arise from climate change and natural hazards. The User shall select the most appropriate likelihood and consequence from the drop down menu. 
Definitions of the AS 5334 likelihood and consequence categories are provided on the supporting Worksheet. The Risk Rating will then automatically populate from the AS 5334 risk rating matrix. 
The risk statements have been compiled from major projects that have completed climate change risk assessments. In particular the M1 Program has contributed considerable work to the development of this template. 
</t>
    </r>
    <r>
      <rPr>
        <sz val="11"/>
        <color rgb="FFFF0000"/>
        <rFont val="Calibri"/>
        <family val="2"/>
        <scheme val="minor"/>
      </rPr>
      <t xml:space="preserve">NOTE: Projects should only include risk statements that have been determined to be applicable to the project from the Risk Assessment worksheet. Projects can amend treatment options that are not-applicable or not suitable for the project or asset and add project-specific treatment options as they apply. </t>
    </r>
  </si>
  <si>
    <t>• Apply Road planning and design manual - 2nd edition, Volume 3, Part 5 hydraulic assessment and incorporate Technical Guideline Hydrologic and Hydraulic Modelling, including climate projections. Utilise a consolidated flood model based on local government hazard mapping and modelling, which includes storm surge, sea level rise and increased rainfall intensity of 11.4% (RCP 6.0).
• Undertake sensitivity checks against modelling utilising RCP 8.5 projections for storm surge, sea level rise and increased rainfall intensity (e.g. Local Government flood model)
• Review and where relevant, change road geometry (such as the gradient, removal of sag curves or vertical elevation in critical areas) to shorten flow paths and reduce risk of motorway inundation 
• Design and construct larger culverts, without impacting upstream flows, to account for additional surface flow
• If larger culverts aren't an option, design and construct more resilient infrastructure that can accommodate more frequent overtopping</t>
  </si>
  <si>
    <t xml:space="preserve">This Climate Change and Natural Hazards Risk Assessment Matrix Template is a spreadsheet designed to enable transport infrastructure projects to undertake climate change risk assessments in accordance with the Engineering Policy 170 Climate Change and Natural Hazards Risk Assessments.
The consequence and likelihood statements have been developed from AS 5334 Climate Change Risk Assessments for Human Settlements. 
The risk statements and treatments have been developed by major transport infrastructure projects (&gt;$100M) that have undertaken climate change risk assessments. These are not provided as a limiting list, rather as a starting point to provide guidance and examples to project of what risk treatments may be suitable. Projects should develop their own risk treatments. Consideration should be given to:
-    the final asset, 
-    network operations and level of service during the operational phase, and
-    maintenance - discontinuity of assets due to inconsistency of materials and component design can result in difficulties and elevated costs during maintenance operations. 
Useful resources include: 
-    EP170 Climate Change and Natural Hazards Risk Assessment
-    TMR Climate Change and Natural Hazards Risk Assessment Guideline
-    Queensland Future Climate Dashboard (https://app.longpaddock.qld.gov.au/dashboard/)
For further information please contact PMD Sustainability (sustainability@tmr.qld.gov.au).
</t>
  </si>
  <si>
    <t>Major loss in adaptive capacity.
Renewal or repair would need new design to improve adaptive capacity</t>
  </si>
  <si>
    <t>Extensive infrastructure damage requiring major repair. 
Major loss of infrastructure service. 
Early renewal of infrastructure by 50-90%.</t>
  </si>
  <si>
    <t>Notices issued by regulators for corrective actions. 
Changes required in management. 
Senior management 
Responsibility questionable.</t>
  </si>
  <si>
    <t>Significant permanent damage and/or complete loss of the infrastructure and the infrastructure service. 
Loss of infrastructure support and translocation of service to other sites.
Early renewal of infrastructure by 90%.</t>
  </si>
  <si>
    <t>Severe adverse human health effects, leading to multiple events of total disability or fatalities. 
Total disruption to employees, customers or neighbours. 
Emergency response at a major level.</t>
  </si>
  <si>
    <t>Major policy shifts. 
Change to legislative requirements</t>
  </si>
  <si>
    <t>Very significant loss to the environment. 
May include localised loss of species, habitats or ecosystems. 
Extensive remedial action essential to prevent further degradation. 
Restoration likely to be required.</t>
  </si>
  <si>
    <t>[Longer term timeframe eg 2090]</t>
  </si>
  <si>
    <t>(Longer term timeframe) (e.g. 2090)</t>
  </si>
  <si>
    <t>• Update Standard Operating Procedures to account for an increase in the intensity of storms and associated expected impacts
• Review and ensure suitability of maintenance treatments for defects</t>
  </si>
  <si>
    <t xml:space="preserve">• Review and if required, revise the TMR Traffic Operations Business Continuity Plan in response to bushfire events to account for climate extremes (increased severity, increased frequency) including provisions for road closures and/or diversions and emergency bays for vehicle breakdowns and/or emergency access
• Review and ensure suitability of maintenance treatments for defects 
• Design noise walls to reduce the probability of damage from bushfire risk
• Optimise the design of barriers to be multi-purpose (e.g. withstand bushfire and control fauna)
• Consider pavement susceptibility to extreme heat. 
• Consider bridge and culvert materials for suitability to bushfire risk. </t>
  </si>
  <si>
    <t>• Revise Standard Operation Procedures (e.g. providing correct PPE (respirators)) and Protocols (rescheduling non-essential works) to account for smoke
• Incorporate weather projections and procedures (e.g. dry, windy days) into works scheduling</t>
  </si>
  <si>
    <t>• Use the Emergency VMS Alert Request and Social Media request forms for warnings and to convey weather hazard information Revise the TMR Traffic Operations Business Continuity Plan to account for climate extremes including selective closure of transports corridor during periods of high smoke and response plans for user emergencies (e.g. health-related incident)
• Investigate mobile phone reception along corridor to support full coverage as manner of emergency response Revise the TMR Communication Plan / improve notifications and information provided to motorists using the variable message signs</t>
  </si>
  <si>
    <t xml:space="preserve">• Design new bridges and drainage to minimise and mitigate scour
• Revise Standard Operating Procedures to account for climate extremes including increased intensities of rainfall and more frequent inundation of assets
• Review and ensure suitability of maintenance treatments for defects
• Provide additional coverage (e.g. covers for electrical systems) / protection (e.g. resistant coatings) of critical structures (e.g. steel or otherwise)
• Design and construct more resilient infrastructure that can accommodate more frequent overtopping
</t>
  </si>
  <si>
    <t>• Utilise a consolidated flood model based on local government hazard mapping and modelling, which includes storm surge, sea level rise and increased rainfall intensity 
• Undertake sensitivity checks against modelling utilising RCP 8.5 projections for storm surge, sea level rise and increased rainfall intensity (e.g. Local Government flood model)
• Design new bridges and drainage to minimise and mitigate scour
• Review and ensure suitability of maintenance treatments for defects
• Design and construct larger culverts, without impacting upstream flows, to account for additional surface flow
• If larger culverts aren't an option, design and construct more resilient infrastructure that can accommodate more frequent overtopping</t>
  </si>
  <si>
    <t xml:space="preserve">• Review and ensure suitability of maintenance treatments for defects
• Design infrastructure to account for higher temperatures (e.g. increased heat ratings of surfaces / equipment, minimum standards for wire sag)
• Provide additional coverage (e.g. covers for electrical systems) / protection (e.g. resistant coatings) of critical structures (e.g. steel or otherwise)
</t>
  </si>
  <si>
    <t xml:space="preserve">• Review and ensure suitability of maintenance treatments for defects
• Design infrastructure to account for higher temperatures (e.g. increased heat ratings of surfaces / equipment, minimum standards for wire sag)
• Update maintenance and operations plans to provide for consideration and changes in pavement design (e.g. alternative materials)
• Provide additional coverage (e.g. covers for electrical systems) / protection (e.g. resistant coatings) of critical structures (e.g. steel or otherwise)
</t>
  </si>
  <si>
    <t xml:space="preserve">• Design infrastructure to account for higher temperatures (e.g. increased heat ratings of surfaces / equipment, minimum standards for wire sag)
• Review and ensure suitability of maintenance treatments for defects
• Revise the TMR Communication Plan / improve notifications and information provided to motorists using the variable message signs
</t>
  </si>
  <si>
    <t xml:space="preserve">• Design infrastructure to account for higher temperatures (e.g. increased heat ratings of surfaces / equipment, minimum standards for wire sag)
• Review and ensure suitability of maintenance treatments for defects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</si>
</sst>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8"/>
      <color theme="1"/>
      <name val="Calibri"/>
      <family val="2"/>
      <scheme val="minor"/>
    </font>
    <font>
      <i/>
      <sz val="14"/>
      <color theme="1"/>
      <name val="Calibri"/>
      <family val="2"/>
      <scheme val="minor"/>
    </font>
    <font>
      <i/>
      <sz val="16"/>
      <color theme="1"/>
      <name val="Calibri"/>
      <family val="2"/>
      <scheme val="minor"/>
    </font>
    <font>
      <sz val="11"/>
      <color rgb="FFFF0000"/>
      <name val="Calibri"/>
      <family val="2"/>
      <scheme val="minor"/>
    </font>
    <font>
      <sz val="10"/>
      <color theme="1"/>
      <name val="Calibri"/>
      <family val="2"/>
      <scheme val="minor"/>
    </font>
    <font>
      <sz val="10"/>
      <color rgb="FFFFFFFF"/>
      <name val="Calibri"/>
      <family val="2"/>
      <scheme val="minor"/>
    </font>
    <font>
      <sz val="10"/>
      <color theme="0"/>
      <name val="Calibri"/>
      <family val="2"/>
      <scheme val="minor"/>
    </font>
    <font>
      <sz val="10"/>
      <color rgb="FF000000"/>
      <name val="Calibri"/>
      <family val="2"/>
      <scheme val="minor"/>
    </font>
    <font>
      <i/>
      <sz val="10"/>
      <color rgb="FF000000"/>
      <name val="Calibri"/>
      <family val="2"/>
      <scheme val="minor"/>
    </font>
    <font>
      <i/>
      <sz val="10"/>
      <color theme="1"/>
      <name val="Calibri"/>
      <family val="2"/>
      <scheme val="minor"/>
    </font>
    <font>
      <b/>
      <sz val="10"/>
      <color rgb="FF000000"/>
      <name val="Calibri"/>
      <family val="2"/>
      <scheme val="minor"/>
    </font>
    <font>
      <b/>
      <sz val="10"/>
      <color theme="0"/>
      <name val="Calibri"/>
      <family val="2"/>
      <scheme val="minor"/>
    </font>
    <font>
      <sz val="10"/>
      <name val="Calibri"/>
      <family val="2"/>
      <scheme val="minor"/>
    </font>
    <font>
      <b/>
      <sz val="12"/>
      <color theme="1"/>
      <name val="Calibri"/>
      <family val="2"/>
      <scheme val="minor"/>
    </font>
    <font>
      <sz val="22"/>
      <color theme="0"/>
      <name val="Calibri"/>
      <family val="2"/>
      <scheme val="minor"/>
    </font>
  </fonts>
  <fills count="14">
    <fill>
      <patternFill patternType="none"/>
    </fill>
    <fill>
      <patternFill patternType="gray125"/>
    </fill>
    <fill>
      <patternFill patternType="solid">
        <fgColor rgb="FF003C69"/>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8EA9DB"/>
        <bgColor indexed="64"/>
      </patternFill>
    </fill>
    <fill>
      <patternFill patternType="solid">
        <fgColor theme="0"/>
        <bgColor indexed="64"/>
      </patternFill>
    </fill>
    <fill>
      <patternFill patternType="solid">
        <fgColor theme="4"/>
        <bgColor indexed="64"/>
      </patternFill>
    </fill>
    <fill>
      <patternFill patternType="solid">
        <fgColor rgb="FF99003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14999847407452621"/>
        <bgColor indexed="64"/>
      </patternFill>
    </fill>
  </fills>
  <borders count="12">
    <border>
      <left/>
      <right/>
      <top/>
      <bottom/>
      <diagonal/>
    </border>
    <border>
      <left/>
      <right style="medium">
        <color rgb="FFFFFFFF"/>
      </right>
      <top/>
      <bottom/>
      <diagonal/>
    </border>
    <border>
      <left/>
      <right style="medium">
        <color rgb="FFFFFFFF"/>
      </right>
      <top/>
      <bottom style="medium">
        <color rgb="FF003C69"/>
      </bottom>
      <diagonal/>
    </border>
    <border>
      <left/>
      <right/>
      <top/>
      <bottom style="medium">
        <color rgb="FF003C6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3">
    <xf numFmtId="0" fontId="0" fillId="0" borderId="0" xfId="0"/>
    <xf numFmtId="0" fontId="0" fillId="0" borderId="0" xfId="0" applyAlignment="1">
      <alignment vertical="top" wrapText="1"/>
    </xf>
    <xf numFmtId="0" fontId="0" fillId="0" borderId="0" xfId="0" applyAlignment="1">
      <alignment horizontal="left" vertical="top"/>
    </xf>
    <xf numFmtId="0" fontId="2" fillId="8" borderId="0" xfId="0" applyFont="1" applyFill="1" applyAlignment="1">
      <alignment horizontal="center" vertical="top" wrapText="1"/>
    </xf>
    <xf numFmtId="0" fontId="3" fillId="8" borderId="0" xfId="0" applyFont="1" applyFill="1" applyAlignment="1">
      <alignment horizontal="left" vertical="top" wrapText="1"/>
    </xf>
    <xf numFmtId="0" fontId="4" fillId="8" borderId="0" xfId="0" applyFont="1" applyFill="1" applyAlignment="1">
      <alignment horizontal="center" vertical="top" wrapText="1"/>
    </xf>
    <xf numFmtId="0" fontId="0" fillId="8" borderId="0" xfId="0" applyFill="1" applyAlignment="1">
      <alignment horizontal="center" vertical="center" wrapText="1"/>
    </xf>
    <xf numFmtId="0" fontId="0" fillId="8" borderId="0" xfId="0" applyFill="1" applyAlignment="1">
      <alignment vertical="center" wrapText="1"/>
    </xf>
    <xf numFmtId="0" fontId="6" fillId="0" borderId="4" xfId="0" applyFont="1" applyBorder="1" applyAlignment="1" applyProtection="1">
      <alignment horizontal="left" vertical="top" wrapText="1"/>
      <protection locked="0"/>
    </xf>
    <xf numFmtId="0" fontId="8" fillId="2" borderId="4" xfId="0" applyFont="1" applyFill="1" applyBorder="1" applyAlignment="1">
      <alignment horizontal="center" vertical="center" wrapText="1"/>
    </xf>
    <xf numFmtId="0" fontId="9" fillId="0" borderId="4" xfId="0" applyFont="1" applyBorder="1" applyAlignment="1" applyProtection="1">
      <alignment vertical="center"/>
      <protection locked="0"/>
    </xf>
    <xf numFmtId="0" fontId="6" fillId="0" borderId="4"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6" fillId="0" borderId="4" xfId="0" applyFont="1" applyBorder="1" applyAlignment="1" applyProtection="1">
      <alignment vertical="top" wrapText="1"/>
      <protection locked="0"/>
    </xf>
    <xf numFmtId="0" fontId="6" fillId="0" borderId="4" xfId="0" applyFont="1" applyBorder="1" applyAlignment="1" applyProtection="1">
      <alignment vertical="center"/>
      <protection locked="0"/>
    </xf>
    <xf numFmtId="0" fontId="6" fillId="0" borderId="4" xfId="0" applyFont="1" applyBorder="1" applyAlignment="1" applyProtection="1">
      <alignment vertical="top"/>
      <protection locked="0"/>
    </xf>
    <xf numFmtId="0" fontId="6" fillId="0" borderId="4" xfId="0" applyFont="1" applyBorder="1" applyAlignment="1" applyProtection="1">
      <alignment wrapText="1"/>
      <protection locked="0"/>
    </xf>
    <xf numFmtId="0" fontId="9" fillId="0" borderId="4" xfId="0" applyFont="1" applyBorder="1" applyAlignment="1" applyProtection="1">
      <alignment horizontal="left" vertical="top" wrapText="1"/>
      <protection locked="0"/>
    </xf>
    <xf numFmtId="0" fontId="9" fillId="0" borderId="4" xfId="0" applyFont="1" applyBorder="1" applyAlignment="1" applyProtection="1">
      <alignment horizontal="center" vertical="center"/>
      <protection locked="0"/>
    </xf>
    <xf numFmtId="0" fontId="10" fillId="0" borderId="4"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indent="2"/>
      <protection locked="0"/>
    </xf>
    <xf numFmtId="0" fontId="6" fillId="0" borderId="4" xfId="0" applyFont="1" applyBorder="1" applyProtection="1">
      <protection locked="0"/>
    </xf>
    <xf numFmtId="0" fontId="6" fillId="0" borderId="4" xfId="0" applyFont="1" applyBorder="1" applyAlignment="1" applyProtection="1">
      <alignment horizontal="left" vertical="top"/>
      <protection locked="0"/>
    </xf>
    <xf numFmtId="0" fontId="0" fillId="0" borderId="0" xfId="0" applyAlignment="1">
      <alignment horizontal="left" vertical="top" wrapText="1"/>
    </xf>
    <xf numFmtId="0" fontId="9" fillId="0" borderId="4" xfId="0" applyFont="1" applyBorder="1" applyAlignment="1">
      <alignment vertical="center"/>
    </xf>
    <xf numFmtId="0" fontId="6" fillId="0" borderId="4" xfId="0" applyFont="1" applyBorder="1" applyAlignment="1">
      <alignment vertical="center" wrapText="1"/>
    </xf>
    <xf numFmtId="0" fontId="9" fillId="0" borderId="4" xfId="0" applyFont="1" applyBorder="1" applyAlignment="1">
      <alignment vertical="center" wrapText="1"/>
    </xf>
    <xf numFmtId="0" fontId="6" fillId="8" borderId="4" xfId="0" applyFont="1" applyFill="1" applyBorder="1" applyAlignment="1">
      <alignment horizontal="center" vertical="center"/>
    </xf>
    <xf numFmtId="0" fontId="9" fillId="8" borderId="4" xfId="0" applyFont="1" applyFill="1" applyBorder="1" applyAlignment="1">
      <alignment horizontal="center" vertical="center"/>
    </xf>
    <xf numFmtId="0" fontId="6" fillId="0" borderId="4" xfId="0" applyFont="1" applyBorder="1" applyAlignment="1">
      <alignment vertical="center"/>
    </xf>
    <xf numFmtId="0" fontId="9" fillId="0" borderId="4" xfId="0" applyFont="1" applyBorder="1" applyAlignment="1" applyProtection="1">
      <alignment horizontal="center" vertical="center" wrapText="1"/>
      <protection locked="0"/>
    </xf>
    <xf numFmtId="0" fontId="14" fillId="0" borderId="4" xfId="0" applyFont="1" applyBorder="1" applyAlignment="1" applyProtection="1">
      <alignment horizontal="left" vertical="top" wrapText="1"/>
      <protection locked="0"/>
    </xf>
    <xf numFmtId="0" fontId="8" fillId="2" borderId="4" xfId="0" applyFont="1" applyFill="1" applyBorder="1" applyAlignment="1">
      <alignment horizontal="center" vertical="center"/>
    </xf>
    <xf numFmtId="0" fontId="1" fillId="11" borderId="4" xfId="0" applyFont="1" applyFill="1" applyBorder="1" applyAlignment="1">
      <alignment horizontal="left" vertical="top" wrapText="1"/>
    </xf>
    <xf numFmtId="0" fontId="15" fillId="11" borderId="4" xfId="0" applyFont="1" applyFill="1" applyBorder="1" applyAlignment="1">
      <alignment horizontal="left" vertical="top"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6" fillId="3" borderId="2" xfId="0" applyFont="1" applyFill="1" applyBorder="1" applyAlignment="1">
      <alignment vertical="center" wrapText="1"/>
    </xf>
    <xf numFmtId="0" fontId="6" fillId="4" borderId="2" xfId="0" applyFont="1" applyFill="1" applyBorder="1" applyAlignment="1">
      <alignment vertical="center" wrapText="1"/>
    </xf>
    <xf numFmtId="0" fontId="6" fillId="5" borderId="2" xfId="0" applyFont="1" applyFill="1" applyBorder="1" applyAlignment="1">
      <alignment vertical="center" wrapText="1"/>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8" fillId="6" borderId="3" xfId="0" applyFont="1" applyFill="1" applyBorder="1" applyAlignment="1">
      <alignment vertical="center" wrapText="1"/>
    </xf>
    <xf numFmtId="0" fontId="6" fillId="5" borderId="3" xfId="0" applyFont="1" applyFill="1" applyBorder="1" applyAlignment="1">
      <alignment vertical="center" wrapText="1"/>
    </xf>
    <xf numFmtId="0" fontId="6" fillId="4" borderId="3" xfId="0" applyFont="1" applyFill="1" applyBorder="1" applyAlignment="1">
      <alignment vertical="center" wrapText="1"/>
    </xf>
    <xf numFmtId="0" fontId="8" fillId="2" borderId="4" xfId="0" applyFont="1" applyFill="1" applyBorder="1" applyAlignment="1">
      <alignment vertical="center" wrapText="1"/>
    </xf>
    <xf numFmtId="0" fontId="14" fillId="8" borderId="4" xfId="0" applyFont="1" applyFill="1" applyBorder="1" applyAlignment="1">
      <alignment vertical="center" wrapText="1"/>
    </xf>
    <xf numFmtId="0" fontId="6" fillId="8" borderId="4" xfId="0" applyFont="1" applyFill="1" applyBorder="1" applyAlignment="1">
      <alignment vertical="center" wrapText="1"/>
    </xf>
    <xf numFmtId="0" fontId="14" fillId="8" borderId="0" xfId="0" applyFont="1" applyFill="1" applyAlignment="1">
      <alignment vertical="center" wrapText="1"/>
    </xf>
    <xf numFmtId="0" fontId="9" fillId="8" borderId="4" xfId="0" applyFont="1" applyFill="1" applyBorder="1" applyAlignment="1">
      <alignment vertical="center" wrapText="1"/>
    </xf>
    <xf numFmtId="0" fontId="14" fillId="0" borderId="4" xfId="0" applyFont="1" applyBorder="1" applyAlignment="1">
      <alignmen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6" fillId="0" borderId="0" xfId="0" applyFont="1"/>
    <xf numFmtId="0" fontId="14" fillId="0" borderId="0" xfId="0" applyFont="1"/>
    <xf numFmtId="0" fontId="6" fillId="8" borderId="4" xfId="0" applyFont="1" applyFill="1" applyBorder="1" applyAlignment="1">
      <alignment vertical="top" wrapText="1"/>
    </xf>
    <xf numFmtId="0" fontId="6" fillId="8" borderId="0" xfId="0" applyFont="1" applyFill="1" applyAlignment="1">
      <alignment vertical="top" wrapText="1"/>
    </xf>
    <xf numFmtId="0" fontId="6" fillId="8" borderId="0" xfId="0" applyFont="1" applyFill="1"/>
    <xf numFmtId="0" fontId="14" fillId="8" borderId="0" xfId="0" applyFont="1" applyFill="1" applyAlignment="1">
      <alignment vertical="center"/>
    </xf>
    <xf numFmtId="0" fontId="14" fillId="0" borderId="8" xfId="0" applyFont="1" applyBorder="1" applyAlignment="1">
      <alignment vertical="center" wrapText="1"/>
    </xf>
    <xf numFmtId="0" fontId="14" fillId="0" borderId="8" xfId="0" applyFont="1" applyBorder="1" applyAlignment="1">
      <alignment vertical="center"/>
    </xf>
    <xf numFmtId="0" fontId="0" fillId="13" borderId="4" xfId="0" applyFill="1" applyBorder="1" applyAlignment="1" applyProtection="1">
      <alignment horizontal="left" vertical="top" wrapText="1"/>
      <protection locked="0"/>
    </xf>
    <xf numFmtId="0" fontId="16" fillId="10" borderId="9"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6" fillId="10" borderId="4" xfId="0" applyFont="1" applyFill="1" applyBorder="1" applyAlignment="1">
      <alignment horizontal="center" vertical="center"/>
    </xf>
    <xf numFmtId="0" fontId="0" fillId="0" borderId="4" xfId="0" applyBorder="1" applyAlignment="1">
      <alignment horizontal="left" vertical="top" wrapText="1"/>
    </xf>
    <xf numFmtId="0" fontId="9" fillId="0" borderId="4" xfId="0" applyFont="1" applyBorder="1" applyAlignment="1">
      <alignment horizontal="center" vertical="center" wrapText="1"/>
    </xf>
    <xf numFmtId="0" fontId="9" fillId="7" borderId="4" xfId="0" applyFont="1" applyFill="1" applyBorder="1" applyAlignment="1">
      <alignment vertical="center" wrapText="1"/>
    </xf>
    <xf numFmtId="0" fontId="7" fillId="2" borderId="4" xfId="0" applyFont="1" applyFill="1" applyBorder="1" applyAlignment="1">
      <alignment horizontal="center" vertical="center"/>
    </xf>
    <xf numFmtId="0" fontId="13" fillId="9" borderId="4" xfId="0" applyFont="1" applyFill="1" applyBorder="1" applyAlignment="1" applyProtection="1">
      <alignment horizontal="center" vertical="center"/>
      <protection locked="0"/>
    </xf>
    <xf numFmtId="0" fontId="9" fillId="7" borderId="4" xfId="0" applyFont="1" applyFill="1" applyBorder="1" applyAlignment="1" applyProtection="1">
      <alignment vertical="center" wrapText="1"/>
      <protection locked="0"/>
    </xf>
    <xf numFmtId="0" fontId="1" fillId="12" borderId="4" xfId="0" applyFont="1" applyFill="1" applyBorder="1" applyAlignment="1">
      <alignment horizontal="left" vertical="top" wrapText="1"/>
    </xf>
    <xf numFmtId="0" fontId="0" fillId="13" borderId="4" xfId="0" applyFill="1" applyBorder="1" applyAlignment="1" applyProtection="1">
      <alignment horizontal="left" vertical="top" wrapText="1"/>
      <protection locked="0"/>
    </xf>
    <xf numFmtId="0" fontId="0" fillId="13" borderId="4" xfId="0" applyFill="1" applyBorder="1" applyAlignment="1" applyProtection="1">
      <alignment horizontal="left" vertical="top"/>
      <protection locked="0"/>
    </xf>
    <xf numFmtId="0" fontId="7" fillId="2" borderId="4" xfId="0" applyFont="1" applyFill="1" applyBorder="1" applyAlignment="1">
      <alignment horizontal="center" vertical="center" wrapText="1"/>
    </xf>
    <xf numFmtId="0" fontId="15" fillId="11" borderId="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2" fillId="7" borderId="4" xfId="0" applyFont="1" applyFill="1" applyBorder="1" applyAlignment="1" applyProtection="1">
      <alignment horizontal="left" vertical="center" wrapText="1"/>
      <protection locked="0"/>
    </xf>
    <xf numFmtId="0" fontId="12" fillId="7" borderId="4" xfId="0" applyFont="1" applyFill="1" applyBorder="1" applyAlignment="1">
      <alignment vertical="center" wrapText="1"/>
    </xf>
    <xf numFmtId="0" fontId="8" fillId="8" borderId="0" xfId="0" applyFont="1" applyFill="1" applyAlignment="1">
      <alignment vertical="center" wrapText="1"/>
    </xf>
    <xf numFmtId="0" fontId="9" fillId="8" borderId="0" xfId="0" applyFont="1" applyFill="1" applyAlignment="1">
      <alignment vertical="center" wrapText="1"/>
    </xf>
  </cellXfs>
  <cellStyles count="1">
    <cellStyle name="Normal" xfId="0" builtinId="0"/>
  </cellStyles>
  <dxfs count="44">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990033"/>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7481-CB4D-4D99-8F76-169F7A2A33BA}">
  <dimension ref="A1:L27"/>
  <sheetViews>
    <sheetView showGridLines="0" tabSelected="1" zoomScaleNormal="100" workbookViewId="0">
      <selection activeCell="A4" sqref="A4:I4"/>
    </sheetView>
  </sheetViews>
  <sheetFormatPr defaultRowHeight="15" x14ac:dyDescent="0.25"/>
  <sheetData>
    <row r="1" spans="1:12" ht="70.5" customHeight="1" x14ac:dyDescent="0.25">
      <c r="A1" s="68" t="s">
        <v>0</v>
      </c>
      <c r="B1" s="69"/>
      <c r="C1" s="69"/>
      <c r="D1" s="69"/>
      <c r="E1" s="69"/>
      <c r="F1" s="69"/>
      <c r="G1" s="69"/>
      <c r="H1" s="69"/>
      <c r="I1" s="70"/>
    </row>
    <row r="4" spans="1:12" ht="385.5" customHeight="1" x14ac:dyDescent="0.25">
      <c r="A4" s="71" t="s">
        <v>281</v>
      </c>
      <c r="B4" s="72"/>
      <c r="C4" s="72"/>
      <c r="D4" s="72"/>
      <c r="E4" s="72"/>
      <c r="F4" s="72"/>
      <c r="G4" s="72"/>
      <c r="H4" s="72"/>
      <c r="I4" s="73"/>
      <c r="J4" s="28"/>
      <c r="K4" s="28"/>
      <c r="L4" s="28"/>
    </row>
    <row r="5" spans="1:12" x14ac:dyDescent="0.25">
      <c r="A5" s="28"/>
      <c r="B5" s="28"/>
      <c r="C5" s="28"/>
      <c r="D5" s="28"/>
      <c r="E5" s="28"/>
      <c r="F5" s="28"/>
      <c r="G5" s="28"/>
      <c r="H5" s="28"/>
      <c r="I5" s="28"/>
      <c r="J5" s="28"/>
      <c r="K5" s="28"/>
      <c r="L5" s="28"/>
    </row>
    <row r="6" spans="1:12" x14ac:dyDescent="0.25">
      <c r="A6" s="28"/>
      <c r="B6" s="28"/>
      <c r="C6" s="28"/>
      <c r="D6" s="28"/>
      <c r="E6" s="28"/>
      <c r="F6" s="28"/>
      <c r="G6" s="28"/>
      <c r="H6" s="28"/>
      <c r="I6" s="28"/>
      <c r="J6" s="28"/>
      <c r="K6" s="28"/>
      <c r="L6" s="28"/>
    </row>
    <row r="7" spans="1:12" x14ac:dyDescent="0.25">
      <c r="A7" s="28"/>
      <c r="B7" s="28"/>
      <c r="C7" s="28"/>
      <c r="D7" s="28"/>
      <c r="E7" s="28"/>
      <c r="F7" s="28"/>
      <c r="G7" s="28"/>
      <c r="H7" s="28"/>
      <c r="I7" s="28"/>
      <c r="J7" s="28"/>
      <c r="K7" s="28"/>
      <c r="L7" s="28"/>
    </row>
    <row r="8" spans="1:12" x14ac:dyDescent="0.25">
      <c r="A8" s="28"/>
      <c r="B8" s="28"/>
      <c r="C8" s="28"/>
      <c r="D8" s="28"/>
      <c r="E8" s="28"/>
      <c r="F8" s="28"/>
      <c r="G8" s="28"/>
      <c r="H8" s="28"/>
      <c r="I8" s="28"/>
      <c r="J8" s="28"/>
      <c r="K8" s="28"/>
      <c r="L8" s="28"/>
    </row>
    <row r="9" spans="1:12" x14ac:dyDescent="0.25">
      <c r="A9" s="28"/>
      <c r="B9" s="28"/>
      <c r="C9" s="28"/>
      <c r="D9" s="28"/>
      <c r="E9" s="28"/>
      <c r="F9" s="28"/>
      <c r="G9" s="28"/>
      <c r="H9" s="28"/>
      <c r="I9" s="28"/>
      <c r="J9" s="28"/>
      <c r="K9" s="28"/>
      <c r="L9" s="28"/>
    </row>
    <row r="10" spans="1:12" x14ac:dyDescent="0.25">
      <c r="A10" s="28"/>
      <c r="B10" s="28"/>
      <c r="C10" s="28"/>
      <c r="D10" s="28"/>
      <c r="E10" s="28"/>
      <c r="F10" s="28"/>
      <c r="G10" s="28"/>
      <c r="H10" s="28"/>
      <c r="I10" s="28"/>
      <c r="J10" s="28"/>
      <c r="K10" s="28"/>
      <c r="L10" s="28"/>
    </row>
    <row r="11" spans="1:12" x14ac:dyDescent="0.25">
      <c r="A11" s="28"/>
      <c r="B11" s="28"/>
      <c r="C11" s="28"/>
      <c r="D11" s="28"/>
      <c r="E11" s="28"/>
      <c r="F11" s="28"/>
      <c r="G11" s="28"/>
      <c r="H11" s="28"/>
      <c r="I11" s="28"/>
      <c r="J11" s="28"/>
      <c r="K11" s="28"/>
      <c r="L11" s="28"/>
    </row>
    <row r="12" spans="1:12" x14ac:dyDescent="0.25">
      <c r="A12" s="28"/>
      <c r="B12" s="28"/>
      <c r="C12" s="28"/>
      <c r="D12" s="28"/>
      <c r="E12" s="28"/>
      <c r="F12" s="28"/>
      <c r="G12" s="28"/>
      <c r="H12" s="28"/>
      <c r="I12" s="28"/>
      <c r="J12" s="28"/>
      <c r="K12" s="28"/>
      <c r="L12" s="28"/>
    </row>
    <row r="13" spans="1:12" x14ac:dyDescent="0.25">
      <c r="A13" s="28"/>
      <c r="B13" s="28"/>
      <c r="C13" s="28"/>
      <c r="D13" s="28"/>
      <c r="E13" s="28"/>
      <c r="F13" s="28"/>
      <c r="G13" s="28"/>
      <c r="H13" s="28"/>
      <c r="I13" s="28"/>
      <c r="J13" s="28"/>
      <c r="K13" s="28"/>
      <c r="L13" s="28"/>
    </row>
    <row r="14" spans="1:12" x14ac:dyDescent="0.25">
      <c r="A14" s="28"/>
      <c r="B14" s="28"/>
      <c r="C14" s="28"/>
      <c r="D14" s="28"/>
      <c r="E14" s="28"/>
      <c r="F14" s="28"/>
      <c r="G14" s="28"/>
      <c r="H14" s="28"/>
      <c r="I14" s="28"/>
      <c r="J14" s="28"/>
      <c r="K14" s="28"/>
      <c r="L14" s="28"/>
    </row>
    <row r="15" spans="1:12" x14ac:dyDescent="0.25">
      <c r="A15" s="28"/>
      <c r="B15" s="28"/>
      <c r="C15" s="28"/>
      <c r="D15" s="28"/>
      <c r="E15" s="28"/>
      <c r="F15" s="28"/>
      <c r="G15" s="28"/>
      <c r="H15" s="28"/>
      <c r="I15" s="28"/>
      <c r="J15" s="28"/>
      <c r="K15" s="28"/>
      <c r="L15" s="28"/>
    </row>
    <row r="16" spans="1:12" x14ac:dyDescent="0.25">
      <c r="A16" s="28"/>
      <c r="B16" s="28"/>
      <c r="C16" s="28"/>
      <c r="D16" s="28"/>
      <c r="E16" s="28"/>
      <c r="F16" s="28"/>
      <c r="G16" s="28"/>
      <c r="H16" s="28"/>
      <c r="I16" s="28"/>
      <c r="J16" s="28"/>
      <c r="K16" s="28"/>
      <c r="L16" s="28"/>
    </row>
    <row r="17" spans="1:12" x14ac:dyDescent="0.25">
      <c r="A17" s="28"/>
      <c r="B17" s="28"/>
      <c r="C17" s="28"/>
      <c r="D17" s="28"/>
      <c r="E17" s="28"/>
      <c r="F17" s="28"/>
      <c r="G17" s="28"/>
      <c r="H17" s="28"/>
      <c r="I17" s="28"/>
      <c r="J17" s="28"/>
      <c r="K17" s="28"/>
      <c r="L17" s="28"/>
    </row>
    <row r="18" spans="1:12" x14ac:dyDescent="0.25">
      <c r="A18" s="28"/>
      <c r="B18" s="28"/>
      <c r="C18" s="28"/>
      <c r="D18" s="28"/>
      <c r="E18" s="28"/>
      <c r="F18" s="28"/>
      <c r="G18" s="28"/>
      <c r="H18" s="28"/>
      <c r="I18" s="28"/>
      <c r="J18" s="28"/>
      <c r="K18" s="28"/>
      <c r="L18" s="28"/>
    </row>
    <row r="19" spans="1:12" x14ac:dyDescent="0.25">
      <c r="A19" s="28"/>
      <c r="B19" s="28"/>
      <c r="C19" s="28"/>
      <c r="D19" s="28"/>
      <c r="E19" s="28"/>
      <c r="F19" s="28"/>
      <c r="G19" s="28"/>
      <c r="H19" s="28"/>
      <c r="I19" s="28"/>
      <c r="J19" s="28"/>
      <c r="K19" s="28"/>
      <c r="L19" s="28"/>
    </row>
    <row r="20" spans="1:12" x14ac:dyDescent="0.25">
      <c r="A20" s="28"/>
      <c r="B20" s="28"/>
      <c r="C20" s="28"/>
      <c r="D20" s="28"/>
      <c r="E20" s="28"/>
      <c r="F20" s="28"/>
      <c r="G20" s="28"/>
      <c r="H20" s="28"/>
      <c r="I20" s="28"/>
      <c r="J20" s="28"/>
      <c r="K20" s="28"/>
      <c r="L20" s="28"/>
    </row>
    <row r="21" spans="1:12" x14ac:dyDescent="0.25">
      <c r="A21" s="28"/>
      <c r="B21" s="28"/>
      <c r="C21" s="28"/>
      <c r="D21" s="28"/>
      <c r="E21" s="28"/>
      <c r="F21" s="28"/>
      <c r="G21" s="28"/>
      <c r="H21" s="28"/>
      <c r="I21" s="28"/>
      <c r="J21" s="28"/>
      <c r="K21" s="28"/>
      <c r="L21" s="28"/>
    </row>
    <row r="22" spans="1:12" x14ac:dyDescent="0.25">
      <c r="A22" s="28"/>
      <c r="B22" s="28"/>
      <c r="C22" s="28"/>
      <c r="D22" s="28"/>
      <c r="E22" s="28"/>
      <c r="F22" s="28"/>
      <c r="G22" s="28"/>
      <c r="H22" s="28"/>
      <c r="I22" s="28"/>
      <c r="J22" s="28"/>
      <c r="K22" s="28"/>
      <c r="L22" s="28"/>
    </row>
    <row r="23" spans="1:12" x14ac:dyDescent="0.25">
      <c r="A23" s="1"/>
      <c r="B23" s="1"/>
      <c r="C23" s="1"/>
      <c r="D23" s="1"/>
      <c r="E23" s="1"/>
      <c r="F23" s="1"/>
      <c r="G23" s="1"/>
      <c r="H23" s="1"/>
      <c r="I23" s="1"/>
      <c r="J23" s="1"/>
    </row>
    <row r="24" spans="1:12" x14ac:dyDescent="0.25">
      <c r="A24" s="1"/>
      <c r="B24" s="1"/>
      <c r="C24" s="1"/>
      <c r="D24" s="1"/>
      <c r="E24" s="1"/>
      <c r="F24" s="1"/>
      <c r="G24" s="1"/>
      <c r="H24" s="1"/>
      <c r="I24" s="1"/>
      <c r="J24" s="1"/>
    </row>
    <row r="25" spans="1:12" x14ac:dyDescent="0.25">
      <c r="A25" s="1"/>
      <c r="B25" s="1"/>
      <c r="C25" s="1"/>
      <c r="D25" s="1"/>
      <c r="E25" s="1"/>
      <c r="F25" s="1"/>
      <c r="G25" s="1"/>
      <c r="H25" s="1"/>
      <c r="I25" s="1"/>
      <c r="J25" s="1"/>
    </row>
    <row r="26" spans="1:12" x14ac:dyDescent="0.25">
      <c r="A26" s="1"/>
      <c r="B26" s="1"/>
      <c r="C26" s="1"/>
      <c r="D26" s="1"/>
      <c r="E26" s="1"/>
      <c r="F26" s="1"/>
      <c r="G26" s="1"/>
      <c r="H26" s="1"/>
      <c r="I26" s="1"/>
      <c r="J26" s="1"/>
    </row>
    <row r="27" spans="1:12" x14ac:dyDescent="0.25">
      <c r="A27" s="1"/>
      <c r="B27" s="1"/>
      <c r="C27" s="1"/>
      <c r="D27" s="1"/>
      <c r="E27" s="1"/>
      <c r="F27" s="1"/>
      <c r="G27" s="1"/>
      <c r="H27" s="1"/>
      <c r="I27" s="1"/>
      <c r="J27" s="1"/>
    </row>
  </sheetData>
  <sheetProtection selectLockedCells="1"/>
  <mergeCells count="2">
    <mergeCell ref="A1:I1"/>
    <mergeCell ref="A4:I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68701-B16E-48E2-9364-0F662D8EB0CE}">
  <sheetPr codeName="Sheet1">
    <pageSetUpPr fitToPage="1"/>
  </sheetPr>
  <dimension ref="A1:J105"/>
  <sheetViews>
    <sheetView showGridLines="0" zoomScaleNormal="100" workbookViewId="0">
      <selection activeCell="A2" sqref="A2:J2"/>
    </sheetView>
  </sheetViews>
  <sheetFormatPr defaultColWidth="9.140625" defaultRowHeight="15" x14ac:dyDescent="0.25"/>
  <cols>
    <col min="1" max="1" width="9.7109375" customWidth="1"/>
    <col min="2" max="2" width="21.7109375" customWidth="1"/>
    <col min="3" max="3" width="68.28515625" customWidth="1"/>
    <col min="4" max="4" width="15.140625" customWidth="1"/>
    <col min="5" max="5" width="12.28515625" customWidth="1"/>
    <col min="6" max="6" width="13.42578125" customWidth="1"/>
    <col min="7" max="7" width="14.7109375" customWidth="1"/>
    <col min="8" max="8" width="19.28515625" customWidth="1"/>
    <col min="9" max="9" width="16.7109375" customWidth="1"/>
    <col min="10" max="10" width="14.5703125" customWidth="1"/>
  </cols>
  <sheetData>
    <row r="1" spans="1:10" ht="28.5" x14ac:dyDescent="0.25">
      <c r="A1" s="74" t="s">
        <v>266</v>
      </c>
      <c r="B1" s="74"/>
      <c r="C1" s="74"/>
      <c r="D1" s="74"/>
      <c r="E1" s="74"/>
      <c r="F1" s="74"/>
      <c r="G1" s="74"/>
      <c r="H1" s="74"/>
      <c r="I1" s="74"/>
      <c r="J1" s="74"/>
    </row>
    <row r="2" spans="1:10" ht="172.5" customHeight="1" x14ac:dyDescent="0.25">
      <c r="A2" s="75" t="s">
        <v>278</v>
      </c>
      <c r="B2" s="75"/>
      <c r="C2" s="75"/>
      <c r="D2" s="75"/>
      <c r="E2" s="75"/>
      <c r="F2" s="75"/>
      <c r="G2" s="75"/>
      <c r="H2" s="75"/>
      <c r="I2" s="75"/>
      <c r="J2" s="75"/>
    </row>
    <row r="3" spans="1:10" ht="20.100000000000001" customHeight="1" x14ac:dyDescent="0.25">
      <c r="A3" s="81" t="s">
        <v>1</v>
      </c>
      <c r="B3" s="81"/>
      <c r="C3" s="67" t="s">
        <v>2</v>
      </c>
      <c r="D3" s="81" t="s">
        <v>3</v>
      </c>
      <c r="E3" s="81"/>
      <c r="F3" s="82" t="s">
        <v>4</v>
      </c>
      <c r="G3" s="82"/>
      <c r="H3" s="82"/>
      <c r="I3" s="38" t="s">
        <v>5</v>
      </c>
      <c r="J3" s="67"/>
    </row>
    <row r="4" spans="1:10" ht="20.100000000000001" customHeight="1" x14ac:dyDescent="0.25">
      <c r="A4" s="81" t="s">
        <v>6</v>
      </c>
      <c r="B4" s="81"/>
      <c r="C4" s="67" t="s">
        <v>7</v>
      </c>
      <c r="D4" s="81" t="s">
        <v>8</v>
      </c>
      <c r="E4" s="81"/>
      <c r="F4" s="83" t="s">
        <v>9</v>
      </c>
      <c r="G4" s="83"/>
      <c r="H4" s="83"/>
      <c r="I4" s="38" t="s">
        <v>10</v>
      </c>
      <c r="J4" s="67"/>
    </row>
    <row r="5" spans="1:10" ht="23.25" x14ac:dyDescent="0.25">
      <c r="A5" s="3"/>
      <c r="B5" s="3"/>
      <c r="C5" s="4"/>
      <c r="D5" s="3"/>
      <c r="E5" s="3"/>
      <c r="F5" s="5"/>
      <c r="G5" s="5"/>
      <c r="H5" s="5"/>
      <c r="I5" s="28"/>
      <c r="J5" s="28"/>
    </row>
    <row r="6" spans="1:10" ht="19.7" customHeight="1" x14ac:dyDescent="0.25">
      <c r="A6" s="78" t="s">
        <v>11</v>
      </c>
      <c r="B6" s="78" t="s">
        <v>12</v>
      </c>
      <c r="C6" s="78" t="s">
        <v>13</v>
      </c>
      <c r="D6" s="78" t="s">
        <v>14</v>
      </c>
      <c r="E6" s="79" t="s">
        <v>15</v>
      </c>
      <c r="F6" s="79"/>
      <c r="G6" s="79"/>
      <c r="H6" s="79" t="s">
        <v>289</v>
      </c>
      <c r="I6" s="79"/>
      <c r="J6" s="79"/>
    </row>
    <row r="7" spans="1:10" ht="24.75" customHeight="1" x14ac:dyDescent="0.25">
      <c r="A7" s="78"/>
      <c r="B7" s="78"/>
      <c r="C7" s="78"/>
      <c r="D7" s="78"/>
      <c r="E7" s="37" t="s">
        <v>16</v>
      </c>
      <c r="F7" s="37" t="s">
        <v>17</v>
      </c>
      <c r="G7" s="37" t="s">
        <v>18</v>
      </c>
      <c r="H7" s="37" t="s">
        <v>16</v>
      </c>
      <c r="I7" s="37" t="s">
        <v>17</v>
      </c>
      <c r="J7" s="37" t="s">
        <v>18</v>
      </c>
    </row>
    <row r="8" spans="1:10" x14ac:dyDescent="0.25">
      <c r="A8" s="77" t="s">
        <v>19</v>
      </c>
      <c r="B8" s="77"/>
      <c r="C8" s="77"/>
      <c r="D8" s="77"/>
      <c r="E8" s="77"/>
      <c r="F8" s="77"/>
      <c r="G8" s="77"/>
      <c r="H8" s="77"/>
      <c r="I8" s="77"/>
      <c r="J8" s="77"/>
    </row>
    <row r="9" spans="1:10" ht="38.25" x14ac:dyDescent="0.25">
      <c r="A9" s="29" t="s">
        <v>20</v>
      </c>
      <c r="B9" s="76" t="s">
        <v>21</v>
      </c>
      <c r="C9" s="30" t="s">
        <v>22</v>
      </c>
      <c r="D9" s="31" t="s">
        <v>23</v>
      </c>
      <c r="E9" s="13"/>
      <c r="F9" s="24"/>
      <c r="G9" s="32" t="e">
        <f>INDEX(Lookups!$B$3:$F$7,MATCH($E9,Lookups!$A$3:$A$7,0),MATCH($F9,Lookups!$B$2:$F$2,0))</f>
        <v>#N/A</v>
      </c>
      <c r="H9" s="13"/>
      <c r="I9" s="24"/>
      <c r="J9" s="33" t="e">
        <f>INDEX(Lookups!$B$3:$F$7,MATCH($H9,Lookups!$A$3:$A$7,0),MATCH($I9,Lookups!$B$2:$F$2,0))</f>
        <v>#N/A</v>
      </c>
    </row>
    <row r="10" spans="1:10" ht="25.5" x14ac:dyDescent="0.25">
      <c r="A10" s="29" t="s">
        <v>24</v>
      </c>
      <c r="B10" s="76"/>
      <c r="C10" s="30" t="s">
        <v>25</v>
      </c>
      <c r="D10" s="31" t="s">
        <v>23</v>
      </c>
      <c r="E10" s="13"/>
      <c r="F10" s="24"/>
      <c r="G10" s="32" t="e">
        <f>INDEX(Lookups!$B$3:$F$7,MATCH($E10,Lookups!$A$3:$A$7,0),MATCH($F10,Lookups!$B$2:$F$2,0))</f>
        <v>#N/A</v>
      </c>
      <c r="H10" s="13"/>
      <c r="I10" s="24"/>
      <c r="J10" s="33" t="e">
        <f>INDEX(Lookups!$B$3:$F$7,MATCH($H10,Lookups!$A$3:$A$7,0),MATCH($I10,Lookups!$B$2:$F$2,0))</f>
        <v>#N/A</v>
      </c>
    </row>
    <row r="11" spans="1:10" x14ac:dyDescent="0.25">
      <c r="A11" s="34" t="s">
        <v>26</v>
      </c>
      <c r="B11" s="76"/>
      <c r="C11" s="30" t="s">
        <v>27</v>
      </c>
      <c r="D11" s="30" t="s">
        <v>23</v>
      </c>
      <c r="E11" s="13"/>
      <c r="F11" s="24"/>
      <c r="G11" s="32" t="e">
        <f>INDEX(Lookups!$B$3:$F$7,MATCH($E11,Lookups!$A$3:$A$7,0),MATCH($F11,Lookups!$B$2:$F$2,0))</f>
        <v>#N/A</v>
      </c>
      <c r="H11" s="13"/>
      <c r="I11" s="24"/>
      <c r="J11" s="33" t="e">
        <f>INDEX(Lookups!$B$3:$F$7,MATCH($H11,Lookups!$A$3:$A$7,0),MATCH($I11,Lookups!$B$2:$F$2,0))</f>
        <v>#N/A</v>
      </c>
    </row>
    <row r="12" spans="1:10" ht="25.5" x14ac:dyDescent="0.25">
      <c r="A12" s="34" t="s">
        <v>28</v>
      </c>
      <c r="B12" s="76"/>
      <c r="C12" s="30" t="s">
        <v>29</v>
      </c>
      <c r="D12" s="30" t="s">
        <v>23</v>
      </c>
      <c r="E12" s="13"/>
      <c r="F12" s="24"/>
      <c r="G12" s="32" t="e">
        <f>INDEX(Lookups!$B$3:$F$7,MATCH($E12,Lookups!$A$3:$A$7,0),MATCH($F12,Lookups!$B$2:$F$2,0))</f>
        <v>#N/A</v>
      </c>
      <c r="H12" s="13"/>
      <c r="I12" s="24"/>
      <c r="J12" s="33" t="e">
        <f>INDEX(Lookups!$B$3:$F$7,MATCH($H12,Lookups!$A$3:$A$7,0),MATCH($I12,Lookups!$B$2:$F$2,0))</f>
        <v>#N/A</v>
      </c>
    </row>
    <row r="13" spans="1:10" x14ac:dyDescent="0.25">
      <c r="A13" s="34" t="s">
        <v>30</v>
      </c>
      <c r="B13" s="76"/>
      <c r="C13" s="30" t="s">
        <v>31</v>
      </c>
      <c r="D13" s="30" t="s">
        <v>23</v>
      </c>
      <c r="E13" s="13"/>
      <c r="F13" s="24"/>
      <c r="G13" s="32" t="e">
        <f>INDEX(Lookups!$B$3:$F$7,MATCH($E13,Lookups!$A$3:$A$7,0),MATCH($F13,Lookups!$B$2:$F$2,0))</f>
        <v>#N/A</v>
      </c>
      <c r="H13" s="13"/>
      <c r="I13" s="24"/>
      <c r="J13" s="33" t="e">
        <f>INDEX(Lookups!$B$3:$F$7,MATCH($H13,Lookups!$A$3:$A$7,0),MATCH($I13,Lookups!$B$2:$F$2,0))</f>
        <v>#N/A</v>
      </c>
    </row>
    <row r="14" spans="1:10" ht="25.5" x14ac:dyDescent="0.25">
      <c r="A14" s="34" t="s">
        <v>32</v>
      </c>
      <c r="B14" s="76"/>
      <c r="C14" s="30" t="s">
        <v>33</v>
      </c>
      <c r="D14" s="30" t="s">
        <v>23</v>
      </c>
      <c r="E14" s="13"/>
      <c r="F14" s="24"/>
      <c r="G14" s="32" t="e">
        <f>INDEX(Lookups!$B$3:$F$7,MATCH($E14,Lookups!$A$3:$A$7,0),MATCH($F14,Lookups!$B$2:$F$2,0))</f>
        <v>#N/A</v>
      </c>
      <c r="H14" s="13"/>
      <c r="I14" s="24"/>
      <c r="J14" s="33" t="e">
        <f>INDEX(Lookups!$B$3:$F$7,MATCH($H14,Lookups!$A$3:$A$7,0),MATCH($I14,Lookups!$B$2:$F$2,0))</f>
        <v>#N/A</v>
      </c>
    </row>
    <row r="15" spans="1:10" ht="38.25" x14ac:dyDescent="0.25">
      <c r="A15" s="34" t="s">
        <v>34</v>
      </c>
      <c r="B15" s="76"/>
      <c r="C15" s="30" t="s">
        <v>35</v>
      </c>
      <c r="D15" s="30" t="s">
        <v>36</v>
      </c>
      <c r="E15" s="13"/>
      <c r="F15" s="24"/>
      <c r="G15" s="32" t="e">
        <f>INDEX(Lookups!$B$3:$F$7,MATCH($E15,Lookups!$A$3:$A$7,0),MATCH($F15,Lookups!$B$2:$F$2,0))</f>
        <v>#N/A</v>
      </c>
      <c r="H15" s="13"/>
      <c r="I15" s="24"/>
      <c r="J15" s="33" t="e">
        <f>INDEX(Lookups!$B$3:$F$7,MATCH($H15,Lookups!$A$3:$A$7,0),MATCH($I15,Lookups!$B$2:$F$2,0))</f>
        <v>#N/A</v>
      </c>
    </row>
    <row r="16" spans="1:10" ht="25.5" x14ac:dyDescent="0.25">
      <c r="A16" s="34" t="s">
        <v>37</v>
      </c>
      <c r="B16" s="76"/>
      <c r="C16" s="30" t="s">
        <v>38</v>
      </c>
      <c r="D16" s="30" t="s">
        <v>23</v>
      </c>
      <c r="E16" s="13"/>
      <c r="F16" s="24"/>
      <c r="G16" s="32" t="e">
        <f>INDEX(Lookups!$B$3:$F$7,MATCH($E16,Lookups!$A$3:$A$7,0),MATCH($F16,Lookups!$B$2:$F$2,0))</f>
        <v>#N/A</v>
      </c>
      <c r="H16" s="13"/>
      <c r="I16" s="24"/>
      <c r="J16" s="33" t="e">
        <f>INDEX(Lookups!$B$3:$F$7,MATCH($H16,Lookups!$A$3:$A$7,0),MATCH($I16,Lookups!$B$2:$F$2,0))</f>
        <v>#N/A</v>
      </c>
    </row>
    <row r="17" spans="1:10" ht="25.5" x14ac:dyDescent="0.25">
      <c r="A17" s="34" t="s">
        <v>39</v>
      </c>
      <c r="B17" s="76"/>
      <c r="C17" s="30" t="s">
        <v>40</v>
      </c>
      <c r="D17" s="30" t="s">
        <v>36</v>
      </c>
      <c r="E17" s="13"/>
      <c r="F17" s="24"/>
      <c r="G17" s="32" t="e">
        <f>INDEX(Lookups!$B$3:$F$7,MATCH($E17,Lookups!$A$3:$A$7,0),MATCH($F17,Lookups!$B$2:$F$2,0))</f>
        <v>#N/A</v>
      </c>
      <c r="H17" s="13"/>
      <c r="I17" s="24"/>
      <c r="J17" s="33" t="e">
        <f>INDEX(Lookups!$B$3:$F$7,MATCH($H17,Lookups!$A$3:$A$7,0),MATCH($I17,Lookups!$B$2:$F$2,0))</f>
        <v>#N/A</v>
      </c>
    </row>
    <row r="18" spans="1:10" ht="25.5" x14ac:dyDescent="0.25">
      <c r="A18" s="34" t="s">
        <v>41</v>
      </c>
      <c r="B18" s="76"/>
      <c r="C18" s="30" t="s">
        <v>42</v>
      </c>
      <c r="D18" s="30" t="s">
        <v>36</v>
      </c>
      <c r="E18" s="13"/>
      <c r="F18" s="24"/>
      <c r="G18" s="32" t="e">
        <f>INDEX(Lookups!$B$3:$F$7,MATCH($E18,Lookups!$A$3:$A$7,0),MATCH($F18,Lookups!$B$2:$F$2,0))</f>
        <v>#N/A</v>
      </c>
      <c r="H18" s="13"/>
      <c r="I18" s="24"/>
      <c r="J18" s="33" t="e">
        <f>INDEX(Lookups!$B$3:$F$7,MATCH($H18,Lookups!$A$3:$A$7,0),MATCH($I18,Lookups!$B$2:$F$2,0))</f>
        <v>#N/A</v>
      </c>
    </row>
    <row r="19" spans="1:10" x14ac:dyDescent="0.25">
      <c r="A19" s="34" t="s">
        <v>43</v>
      </c>
      <c r="B19" s="76"/>
      <c r="C19" s="30" t="s">
        <v>44</v>
      </c>
      <c r="D19" s="30" t="s">
        <v>36</v>
      </c>
      <c r="E19" s="13"/>
      <c r="F19" s="24"/>
      <c r="G19" s="32" t="e">
        <f>INDEX(Lookups!$B$3:$F$7,MATCH($E19,Lookups!$A$3:$A$7,0),MATCH($F19,Lookups!$B$2:$F$2,0))</f>
        <v>#N/A</v>
      </c>
      <c r="H19" s="13"/>
      <c r="I19" s="24"/>
      <c r="J19" s="33" t="e">
        <f>INDEX(Lookups!$B$3:$F$7,MATCH($H19,Lookups!$A$3:$A$7,0),MATCH($I19,Lookups!$B$2:$F$2,0))</f>
        <v>#N/A</v>
      </c>
    </row>
    <row r="20" spans="1:10" x14ac:dyDescent="0.25">
      <c r="A20" s="34" t="s">
        <v>45</v>
      </c>
      <c r="B20" s="76"/>
      <c r="C20" s="30" t="s">
        <v>46</v>
      </c>
      <c r="D20" s="30" t="s">
        <v>23</v>
      </c>
      <c r="E20" s="13"/>
      <c r="F20" s="24"/>
      <c r="G20" s="32" t="e">
        <f>INDEX(Lookups!$B$3:$F$7,MATCH($E20,Lookups!$A$3:$A$7,0),MATCH($F20,Lookups!$B$2:$F$2,0))</f>
        <v>#N/A</v>
      </c>
      <c r="H20" s="13"/>
      <c r="I20" s="24"/>
      <c r="J20" s="33" t="e">
        <f>INDEX(Lookups!$B$3:$F$7,MATCH($H20,Lookups!$A$3:$A$7,0),MATCH($I20,Lookups!$B$2:$F$2,0))</f>
        <v>#N/A</v>
      </c>
    </row>
    <row r="21" spans="1:10" x14ac:dyDescent="0.25">
      <c r="A21" s="17"/>
      <c r="B21" s="76"/>
      <c r="C21" s="22" t="s">
        <v>47</v>
      </c>
      <c r="D21" s="11"/>
      <c r="E21" s="13"/>
      <c r="F21" s="24"/>
      <c r="G21" s="32" t="e">
        <f>INDEX(Lookups!$B$3:$F$7,MATCH($E21,Lookups!$A$3:$A$7,0),MATCH($F21,Lookups!$B$2:$F$2,0))</f>
        <v>#N/A</v>
      </c>
      <c r="H21" s="13"/>
      <c r="I21" s="24"/>
      <c r="J21" s="33" t="e">
        <f>INDEX(Lookups!$B$3:$F$7,MATCH($H21,Lookups!$A$3:$A$7,0),MATCH($I21,Lookups!$B$2:$F$2,0))</f>
        <v>#N/A</v>
      </c>
    </row>
    <row r="22" spans="1:10" x14ac:dyDescent="0.25">
      <c r="A22" s="17"/>
      <c r="B22" s="76"/>
      <c r="C22" s="22" t="s">
        <v>47</v>
      </c>
      <c r="D22" s="11"/>
      <c r="E22" s="13"/>
      <c r="F22" s="24"/>
      <c r="G22" s="32" t="e">
        <f>INDEX(Lookups!$B$3:$F$7,MATCH($E22,Lookups!$A$3:$A$7,0),MATCH($F22,Lookups!$B$2:$F$2,0))</f>
        <v>#N/A</v>
      </c>
      <c r="H22" s="13"/>
      <c r="I22" s="24"/>
      <c r="J22" s="33" t="e">
        <f>INDEX(Lookups!$B$3:$F$7,MATCH($H22,Lookups!$A$3:$A$7,0),MATCH($I22,Lookups!$B$2:$F$2,0))</f>
        <v>#N/A</v>
      </c>
    </row>
    <row r="23" spans="1:10" x14ac:dyDescent="0.25">
      <c r="A23" s="17"/>
      <c r="B23" s="76"/>
      <c r="C23" s="22" t="s">
        <v>47</v>
      </c>
      <c r="D23" s="11"/>
      <c r="E23" s="13"/>
      <c r="F23" s="24"/>
      <c r="G23" s="32" t="e">
        <f>INDEX(Lookups!$B$3:$F$7,MATCH($E23,Lookups!$A$3:$A$7,0),MATCH($F23,Lookups!$B$2:$F$2,0))</f>
        <v>#N/A</v>
      </c>
      <c r="H23" s="13"/>
      <c r="I23" s="24"/>
      <c r="J23" s="33" t="e">
        <f>INDEX(Lookups!$B$3:$F$7,MATCH($H23,Lookups!$A$3:$A$7,0),MATCH($I23,Lookups!$B$2:$F$2,0))</f>
        <v>#N/A</v>
      </c>
    </row>
    <row r="24" spans="1:10" x14ac:dyDescent="0.25">
      <c r="A24" s="17"/>
      <c r="B24" s="76"/>
      <c r="C24" s="22" t="s">
        <v>47</v>
      </c>
      <c r="D24" s="11"/>
      <c r="E24" s="13"/>
      <c r="F24" s="24"/>
      <c r="G24" s="32" t="e">
        <f>INDEX(Lookups!$B$3:$F$7,MATCH($E24,Lookups!$A$3:$A$7,0),MATCH($F24,Lookups!$B$2:$F$2,0))</f>
        <v>#N/A</v>
      </c>
      <c r="H24" s="13"/>
      <c r="I24" s="24"/>
      <c r="J24" s="33" t="e">
        <f>INDEX(Lookups!$B$3:$F$7,MATCH($H24,Lookups!$A$3:$A$7,0),MATCH($I24,Lookups!$B$2:$F$2,0))</f>
        <v>#N/A</v>
      </c>
    </row>
    <row r="25" spans="1:10" x14ac:dyDescent="0.25">
      <c r="A25" s="17"/>
      <c r="B25" s="76"/>
      <c r="C25" s="22" t="s">
        <v>47</v>
      </c>
      <c r="D25" s="11"/>
      <c r="E25" s="13"/>
      <c r="F25" s="24"/>
      <c r="G25" s="32" t="e">
        <f>INDEX(Lookups!$B$3:$F$7,MATCH($E25,Lookups!$A$3:$A$7,0),MATCH($F25,Lookups!$B$2:$F$2,0))</f>
        <v>#N/A</v>
      </c>
      <c r="H25" s="13"/>
      <c r="I25" s="24"/>
      <c r="J25" s="33" t="e">
        <f>INDEX(Lookups!$B$3:$F$7,MATCH($H25,Lookups!$A$3:$A$7,0),MATCH($I25,Lookups!$B$2:$F$2,0))</f>
        <v>#N/A</v>
      </c>
    </row>
    <row r="26" spans="1:10" x14ac:dyDescent="0.25">
      <c r="A26" s="77" t="s">
        <v>48</v>
      </c>
      <c r="B26" s="77"/>
      <c r="C26" s="77"/>
      <c r="D26" s="77"/>
      <c r="E26" s="77"/>
      <c r="F26" s="77"/>
      <c r="G26" s="77"/>
      <c r="H26" s="77"/>
      <c r="I26" s="77"/>
      <c r="J26" s="77"/>
    </row>
    <row r="27" spans="1:10" ht="38.25" x14ac:dyDescent="0.25">
      <c r="A27" s="29" t="s">
        <v>49</v>
      </c>
      <c r="B27" s="76" t="s">
        <v>50</v>
      </c>
      <c r="C27" s="31" t="s">
        <v>51</v>
      </c>
      <c r="D27" s="31" t="s">
        <v>23</v>
      </c>
      <c r="E27" s="21"/>
      <c r="F27" s="35"/>
      <c r="G27" s="33" t="e">
        <f>INDEX(Lookups!$B$3:$F$7,MATCH($E27,Lookups!$A$3:$A$7,0),MATCH($F27,Lookups!$B$2:$F$2,0))</f>
        <v>#N/A</v>
      </c>
      <c r="H27" s="21"/>
      <c r="I27" s="21"/>
      <c r="J27" s="33" t="e">
        <f>INDEX(Lookups!$B$3:$F$7,MATCH($H27,Lookups!$A$3:$A$7,0),MATCH($I27,Lookups!$B$2:$F$2,0))</f>
        <v>#N/A</v>
      </c>
    </row>
    <row r="28" spans="1:10" ht="25.5" x14ac:dyDescent="0.25">
      <c r="A28" s="29" t="s">
        <v>52</v>
      </c>
      <c r="B28" s="76"/>
      <c r="C28" s="31" t="s">
        <v>53</v>
      </c>
      <c r="D28" s="31" t="s">
        <v>23</v>
      </c>
      <c r="E28" s="21"/>
      <c r="F28" s="35"/>
      <c r="G28" s="33" t="e">
        <f>INDEX(Lookups!$B$3:$F$7,MATCH($E28,Lookups!$A$3:$A$7,0),MATCH($F28,Lookups!$B$2:$F$2,0))</f>
        <v>#N/A</v>
      </c>
      <c r="H28" s="21"/>
      <c r="I28" s="21"/>
      <c r="J28" s="33" t="e">
        <f>INDEX(Lookups!$B$3:$F$7,MATCH($H28,Lookups!$A$3:$A$7,0),MATCH($I28,Lookups!$B$2:$F$2,0))</f>
        <v>#N/A</v>
      </c>
    </row>
    <row r="29" spans="1:10" ht="38.25" x14ac:dyDescent="0.25">
      <c r="A29" s="29" t="s">
        <v>54</v>
      </c>
      <c r="B29" s="76"/>
      <c r="C29" s="31" t="s">
        <v>55</v>
      </c>
      <c r="D29" s="31" t="s">
        <v>23</v>
      </c>
      <c r="E29" s="21"/>
      <c r="F29" s="35"/>
      <c r="G29" s="33" t="e">
        <f>INDEX(Lookups!$B$3:$F$7,MATCH($E29,Lookups!$A$3:$A$7,0),MATCH($F29,Lookups!$B$2:$F$2,0))</f>
        <v>#N/A</v>
      </c>
      <c r="H29" s="21"/>
      <c r="I29" s="21"/>
      <c r="J29" s="33" t="e">
        <f>INDEX(Lookups!$B$3:$F$7,MATCH($H29,Lookups!$A$3:$A$7,0),MATCH($I29,Lookups!$B$2:$F$2,0))</f>
        <v>#N/A</v>
      </c>
    </row>
    <row r="30" spans="1:10" ht="25.5" x14ac:dyDescent="0.25">
      <c r="A30" s="29" t="s">
        <v>56</v>
      </c>
      <c r="B30" s="76"/>
      <c r="C30" s="31" t="s">
        <v>57</v>
      </c>
      <c r="D30" s="31" t="s">
        <v>23</v>
      </c>
      <c r="E30" s="21"/>
      <c r="F30" s="35"/>
      <c r="G30" s="33" t="e">
        <f>INDEX(Lookups!$B$3:$F$7,MATCH($E30,Lookups!$A$3:$A$7,0),MATCH($F30,Lookups!$B$2:$F$2,0))</f>
        <v>#N/A</v>
      </c>
      <c r="H30" s="21"/>
      <c r="I30" s="21"/>
      <c r="J30" s="33" t="e">
        <f>INDEX(Lookups!$B$3:$F$7,MATCH($H30,Lookups!$A$3:$A$7,0),MATCH($I30,Lookups!$B$2:$F$2,0))</f>
        <v>#N/A</v>
      </c>
    </row>
    <row r="31" spans="1:10" ht="25.5" x14ac:dyDescent="0.25">
      <c r="A31" s="29" t="s">
        <v>58</v>
      </c>
      <c r="B31" s="76"/>
      <c r="C31" s="30" t="s">
        <v>59</v>
      </c>
      <c r="D31" s="31" t="s">
        <v>36</v>
      </c>
      <c r="E31" s="21"/>
      <c r="F31" s="35"/>
      <c r="G31" s="33" t="e">
        <f>INDEX(Lookups!$B$3:$F$7,MATCH($E31,Lookups!$A$3:$A$7,0),MATCH($F31,Lookups!$B$2:$F$2,0))</f>
        <v>#N/A</v>
      </c>
      <c r="H31" s="21"/>
      <c r="I31" s="21"/>
      <c r="J31" s="33" t="e">
        <f>INDEX(Lookups!$B$3:$F$7,MATCH($H31,Lookups!$A$3:$A$7,0),MATCH($I31,Lookups!$B$2:$F$2,0))</f>
        <v>#N/A</v>
      </c>
    </row>
    <row r="32" spans="1:10" ht="25.5" x14ac:dyDescent="0.25">
      <c r="A32" s="29" t="s">
        <v>60</v>
      </c>
      <c r="B32" s="76"/>
      <c r="C32" s="30" t="s">
        <v>61</v>
      </c>
      <c r="D32" s="31" t="s">
        <v>36</v>
      </c>
      <c r="E32" s="21"/>
      <c r="F32" s="35"/>
      <c r="G32" s="33" t="e">
        <f>INDEX(Lookups!$B$3:$F$7,MATCH($E32,Lookups!$A$3:$A$7,0),MATCH($F32,Lookups!$B$2:$F$2,0))</f>
        <v>#N/A</v>
      </c>
      <c r="H32" s="21"/>
      <c r="I32" s="21"/>
      <c r="J32" s="33" t="e">
        <f>INDEX(Lookups!$B$3:$F$7,MATCH($H32,Lookups!$A$3:$A$7,0),MATCH($I32,Lookups!$B$2:$F$2,0))</f>
        <v>#N/A</v>
      </c>
    </row>
    <row r="33" spans="1:10" x14ac:dyDescent="0.25">
      <c r="A33" s="10"/>
      <c r="B33" s="76"/>
      <c r="C33" s="22" t="s">
        <v>47</v>
      </c>
      <c r="D33" s="12"/>
      <c r="E33" s="21"/>
      <c r="F33" s="35"/>
      <c r="G33" s="33" t="e">
        <f>INDEX(Lookups!$B$3:$F$7,MATCH($E33,Lookups!$A$3:$A$7,0),MATCH($F33,Lookups!$B$2:$F$2,0))</f>
        <v>#N/A</v>
      </c>
      <c r="H33" s="21"/>
      <c r="I33" s="21"/>
      <c r="J33" s="33" t="e">
        <f>INDEX(Lookups!$B$3:$F$7,MATCH($H33,Lookups!$A$3:$A$7,0),MATCH($I33,Lookups!$B$2:$F$2,0))</f>
        <v>#N/A</v>
      </c>
    </row>
    <row r="34" spans="1:10" x14ac:dyDescent="0.25">
      <c r="A34" s="10"/>
      <c r="B34" s="76"/>
      <c r="C34" s="22" t="s">
        <v>47</v>
      </c>
      <c r="D34" s="12"/>
      <c r="E34" s="21"/>
      <c r="F34" s="35"/>
      <c r="G34" s="33" t="e">
        <f>INDEX(Lookups!$B$3:$F$7,MATCH($E34,Lookups!$A$3:$A$7,0),MATCH($F34,Lookups!$B$2:$F$2,0))</f>
        <v>#N/A</v>
      </c>
      <c r="H34" s="21"/>
      <c r="I34" s="21"/>
      <c r="J34" s="33" t="e">
        <f>INDEX(Lookups!$B$3:$F$7,MATCH($H34,Lookups!$A$3:$A$7,0),MATCH($I34,Lookups!$B$2:$F$2,0))</f>
        <v>#N/A</v>
      </c>
    </row>
    <row r="35" spans="1:10" x14ac:dyDescent="0.25">
      <c r="A35" s="10"/>
      <c r="B35" s="76"/>
      <c r="C35" s="22" t="s">
        <v>47</v>
      </c>
      <c r="D35" s="12"/>
      <c r="E35" s="21"/>
      <c r="F35" s="35"/>
      <c r="G35" s="33" t="e">
        <f>INDEX(Lookups!$B$3:$F$7,MATCH($E35,Lookups!$A$3:$A$7,0),MATCH($F35,Lookups!$B$2:$F$2,0))</f>
        <v>#N/A</v>
      </c>
      <c r="H35" s="21"/>
      <c r="I35" s="21"/>
      <c r="J35" s="33" t="e">
        <f>INDEX(Lookups!$B$3:$F$7,MATCH($H35,Lookups!$A$3:$A$7,0),MATCH($I35,Lookups!$B$2:$F$2,0))</f>
        <v>#N/A</v>
      </c>
    </row>
    <row r="36" spans="1:10" x14ac:dyDescent="0.25">
      <c r="A36" s="10"/>
      <c r="B36" s="76"/>
      <c r="C36" s="22" t="s">
        <v>47</v>
      </c>
      <c r="D36" s="12"/>
      <c r="E36" s="21"/>
      <c r="F36" s="35"/>
      <c r="G36" s="33" t="e">
        <f>INDEX(Lookups!$B$3:$F$7,MATCH($E36,Lookups!$A$3:$A$7,0),MATCH($F36,Lookups!$B$2:$F$2,0))</f>
        <v>#N/A</v>
      </c>
      <c r="H36" s="21"/>
      <c r="I36" s="21"/>
      <c r="J36" s="33" t="e">
        <f>INDEX(Lookups!$B$3:$F$7,MATCH($H36,Lookups!$A$3:$A$7,0),MATCH($I36,Lookups!$B$2:$F$2,0))</f>
        <v>#N/A</v>
      </c>
    </row>
    <row r="37" spans="1:10" x14ac:dyDescent="0.25">
      <c r="A37" s="26"/>
      <c r="B37" s="76"/>
      <c r="C37" s="22" t="s">
        <v>47</v>
      </c>
      <c r="D37" s="26"/>
      <c r="E37" s="26"/>
      <c r="F37" s="19"/>
      <c r="G37" s="33" t="e">
        <f>INDEX(Lookups!$B$3:$F$7,MATCH($E37,Lookups!$A$3:$A$7,0),MATCH($F37,Lookups!$B$2:$F$2,0))</f>
        <v>#N/A</v>
      </c>
      <c r="H37" s="26"/>
      <c r="I37" s="26"/>
      <c r="J37" s="33" t="e">
        <f>INDEX(Lookups!$B$3:$F$7,MATCH($H37,Lookups!$A$3:$A$7,0),MATCH($I37,Lookups!$B$2:$F$2,0))</f>
        <v>#N/A</v>
      </c>
    </row>
    <row r="38" spans="1:10" x14ac:dyDescent="0.25">
      <c r="A38" s="77" t="s">
        <v>62</v>
      </c>
      <c r="B38" s="77"/>
      <c r="C38" s="77"/>
      <c r="D38" s="77"/>
      <c r="E38" s="77"/>
      <c r="F38" s="77"/>
      <c r="G38" s="77"/>
      <c r="H38" s="77"/>
      <c r="I38" s="77"/>
      <c r="J38" s="77"/>
    </row>
    <row r="39" spans="1:10" ht="38.25" x14ac:dyDescent="0.25">
      <c r="A39" s="29" t="s">
        <v>63</v>
      </c>
      <c r="B39" s="76" t="s">
        <v>64</v>
      </c>
      <c r="C39" s="30" t="s">
        <v>65</v>
      </c>
      <c r="D39" s="31" t="s">
        <v>23</v>
      </c>
      <c r="E39" s="21"/>
      <c r="F39" s="21"/>
      <c r="G39" s="33" t="e">
        <f>INDEX(Lookups!$B$3:$F$7,MATCH($E39,Lookups!$A$3:$A$7,0),MATCH($F39,Lookups!$B$2:$F$2,0))</f>
        <v>#N/A</v>
      </c>
      <c r="H39" s="21"/>
      <c r="I39" s="35"/>
      <c r="J39" s="33" t="e">
        <f>INDEX(Lookups!$B$3:$F$7,MATCH($H39,Lookups!$A$3:$A$7,0),MATCH($I39,Lookups!$B$2:$F$2,0))</f>
        <v>#N/A</v>
      </c>
    </row>
    <row r="40" spans="1:10" x14ac:dyDescent="0.25">
      <c r="A40" s="29" t="s">
        <v>66</v>
      </c>
      <c r="B40" s="76"/>
      <c r="C40" s="30" t="s">
        <v>67</v>
      </c>
      <c r="D40" s="31" t="s">
        <v>23</v>
      </c>
      <c r="E40" s="21"/>
      <c r="F40" s="21"/>
      <c r="G40" s="33" t="e">
        <f>INDEX(Lookups!$B$3:$F$7,MATCH($E40,Lookups!$A$3:$A$7,0),MATCH($F40,Lookups!$B$2:$F$2,0))</f>
        <v>#N/A</v>
      </c>
      <c r="H40" s="21"/>
      <c r="I40" s="35"/>
      <c r="J40" s="33" t="e">
        <f>INDEX(Lookups!$B$3:$F$7,MATCH($H40,Lookups!$A$3:$A$7,0),MATCH($I40,Lookups!$B$2:$F$2,0))</f>
        <v>#N/A</v>
      </c>
    </row>
    <row r="41" spans="1:10" ht="25.5" x14ac:dyDescent="0.25">
      <c r="A41" s="29" t="s">
        <v>68</v>
      </c>
      <c r="B41" s="76"/>
      <c r="C41" s="30" t="s">
        <v>69</v>
      </c>
      <c r="D41" s="31" t="s">
        <v>23</v>
      </c>
      <c r="E41" s="21"/>
      <c r="F41" s="21"/>
      <c r="G41" s="33" t="e">
        <f>INDEX(Lookups!$B$3:$F$7,MATCH($E41,Lookups!$A$3:$A$7,0),MATCH($F41,Lookups!$B$2:$F$2,0))</f>
        <v>#N/A</v>
      </c>
      <c r="H41" s="21"/>
      <c r="I41" s="35"/>
      <c r="J41" s="33" t="e">
        <f>INDEX(Lookups!$B$3:$F$7,MATCH($H41,Lookups!$A$3:$A$7,0),MATCH($I41,Lookups!$B$2:$F$2,0))</f>
        <v>#N/A</v>
      </c>
    </row>
    <row r="42" spans="1:10" ht="25.5" x14ac:dyDescent="0.25">
      <c r="A42" s="29" t="s">
        <v>70</v>
      </c>
      <c r="B42" s="76"/>
      <c r="C42" s="30" t="s">
        <v>71</v>
      </c>
      <c r="D42" s="31" t="s">
        <v>23</v>
      </c>
      <c r="E42" s="21"/>
      <c r="F42" s="21"/>
      <c r="G42" s="33" t="e">
        <f>INDEX(Lookups!$B$3:$F$7,MATCH($E42,Lookups!$A$3:$A$7,0),MATCH($F42,Lookups!$B$2:$F$2,0))</f>
        <v>#N/A</v>
      </c>
      <c r="H42" s="21"/>
      <c r="I42" s="35"/>
      <c r="J42" s="33" t="e">
        <f>INDEX(Lookups!$B$3:$F$7,MATCH($H42,Lookups!$A$3:$A$7,0),MATCH($I42,Lookups!$B$2:$F$2,0))</f>
        <v>#N/A</v>
      </c>
    </row>
    <row r="43" spans="1:10" ht="25.5" x14ac:dyDescent="0.25">
      <c r="A43" s="29" t="s">
        <v>72</v>
      </c>
      <c r="B43" s="76"/>
      <c r="C43" s="30" t="s">
        <v>73</v>
      </c>
      <c r="D43" s="31" t="s">
        <v>23</v>
      </c>
      <c r="E43" s="21"/>
      <c r="F43" s="21"/>
      <c r="G43" s="33" t="e">
        <f>INDEX(Lookups!$B$3:$F$7,MATCH($E43,Lookups!$A$3:$A$7,0),MATCH($F43,Lookups!$B$2:$F$2,0))</f>
        <v>#N/A</v>
      </c>
      <c r="H43" s="21"/>
      <c r="I43" s="35"/>
      <c r="J43" s="33" t="e">
        <f>INDEX(Lookups!$B$3:$F$7,MATCH($H43,Lookups!$A$3:$A$7,0),MATCH($I43,Lookups!$B$2:$F$2,0))</f>
        <v>#N/A</v>
      </c>
    </row>
    <row r="44" spans="1:10" ht="38.25" x14ac:dyDescent="0.25">
      <c r="A44" s="29" t="s">
        <v>74</v>
      </c>
      <c r="B44" s="76"/>
      <c r="C44" s="30" t="s">
        <v>75</v>
      </c>
      <c r="D44" s="31" t="s">
        <v>23</v>
      </c>
      <c r="E44" s="21"/>
      <c r="F44" s="21"/>
      <c r="G44" s="33" t="e">
        <f>INDEX(Lookups!$B$3:$F$7,MATCH($E44,Lookups!$A$3:$A$7,0),MATCH($F44,Lookups!$B$2:$F$2,0))</f>
        <v>#N/A</v>
      </c>
      <c r="H44" s="21"/>
      <c r="I44" s="35"/>
      <c r="J44" s="33" t="e">
        <f>INDEX(Lookups!$B$3:$F$7,MATCH($H44,Lookups!$A$3:$A$7,0),MATCH($I44,Lookups!$B$2:$F$2,0))</f>
        <v>#N/A</v>
      </c>
    </row>
    <row r="45" spans="1:10" ht="25.5" x14ac:dyDescent="0.25">
      <c r="A45" s="29" t="s">
        <v>76</v>
      </c>
      <c r="B45" s="76"/>
      <c r="C45" s="30" t="s">
        <v>77</v>
      </c>
      <c r="D45" s="31" t="s">
        <v>23</v>
      </c>
      <c r="E45" s="21"/>
      <c r="F45" s="21"/>
      <c r="G45" s="33" t="e">
        <f>INDEX(Lookups!$B$3:$F$7,MATCH($E45,Lookups!$A$3:$A$7,0),MATCH($F45,Lookups!$B$2:$F$2,0))</f>
        <v>#N/A</v>
      </c>
      <c r="H45" s="21"/>
      <c r="I45" s="35"/>
      <c r="J45" s="33" t="e">
        <f>INDEX(Lookups!$B$3:$F$7,MATCH($H45,Lookups!$A$3:$A$7,0),MATCH($I45,Lookups!$B$2:$F$2,0))</f>
        <v>#N/A</v>
      </c>
    </row>
    <row r="46" spans="1:10" ht="38.25" x14ac:dyDescent="0.25">
      <c r="A46" s="29" t="s">
        <v>78</v>
      </c>
      <c r="B46" s="76"/>
      <c r="C46" s="30" t="s">
        <v>79</v>
      </c>
      <c r="D46" s="31" t="s">
        <v>23</v>
      </c>
      <c r="E46" s="21"/>
      <c r="F46" s="21"/>
      <c r="G46" s="33" t="e">
        <f>INDEX(Lookups!$B$3:$F$7,MATCH($E46,Lookups!$A$3:$A$7,0),MATCH($F46,Lookups!$B$2:$F$2,0))</f>
        <v>#N/A</v>
      </c>
      <c r="H46" s="21"/>
      <c r="I46" s="35"/>
      <c r="J46" s="33" t="e">
        <f>INDEX(Lookups!$B$3:$F$7,MATCH($H46,Lookups!$A$3:$A$7,0),MATCH($I46,Lookups!$B$2:$F$2,0))</f>
        <v>#N/A</v>
      </c>
    </row>
    <row r="47" spans="1:10" ht="38.25" x14ac:dyDescent="0.25">
      <c r="A47" s="29" t="s">
        <v>80</v>
      </c>
      <c r="B47" s="76"/>
      <c r="C47" s="30" t="s">
        <v>81</v>
      </c>
      <c r="D47" s="31" t="s">
        <v>23</v>
      </c>
      <c r="E47" s="21"/>
      <c r="F47" s="21"/>
      <c r="G47" s="33" t="e">
        <f>INDEX(Lookups!$B$3:$F$7,MATCH($E47,Lookups!$A$3:$A$7,0),MATCH($F47,Lookups!$B$2:$F$2,0))</f>
        <v>#N/A</v>
      </c>
      <c r="H47" s="21"/>
      <c r="I47" s="35"/>
      <c r="J47" s="33" t="e">
        <f>INDEX(Lookups!$B$3:$F$7,MATCH($H47,Lookups!$A$3:$A$7,0),MATCH($I47,Lookups!$B$2:$F$2,0))</f>
        <v>#N/A</v>
      </c>
    </row>
    <row r="48" spans="1:10" ht="38.25" x14ac:dyDescent="0.25">
      <c r="A48" s="29" t="s">
        <v>82</v>
      </c>
      <c r="B48" s="76"/>
      <c r="C48" s="30" t="s">
        <v>83</v>
      </c>
      <c r="D48" s="31" t="s">
        <v>36</v>
      </c>
      <c r="E48" s="21"/>
      <c r="F48" s="21"/>
      <c r="G48" s="33" t="e">
        <f>INDEX(Lookups!$B$3:$F$7,MATCH($E48,Lookups!$A$3:$A$7,0),MATCH($F48,Lookups!$B$2:$F$2,0))</f>
        <v>#N/A</v>
      </c>
      <c r="H48" s="21"/>
      <c r="I48" s="35"/>
      <c r="J48" s="33" t="e">
        <f>INDEX(Lookups!$B$3:$F$7,MATCH($H48,Lookups!$A$3:$A$7,0),MATCH($I48,Lookups!$B$2:$F$2,0))</f>
        <v>#N/A</v>
      </c>
    </row>
    <row r="49" spans="1:10" ht="25.5" x14ac:dyDescent="0.25">
      <c r="A49" s="29" t="s">
        <v>84</v>
      </c>
      <c r="B49" s="76"/>
      <c r="C49" s="30" t="s">
        <v>85</v>
      </c>
      <c r="D49" s="31" t="s">
        <v>36</v>
      </c>
      <c r="E49" s="21"/>
      <c r="F49" s="21"/>
      <c r="G49" s="33" t="e">
        <f>INDEX(Lookups!$B$3:$F$7,MATCH($E49,Lookups!$A$3:$A$7,0),MATCH($F49,Lookups!$B$2:$F$2,0))</f>
        <v>#N/A</v>
      </c>
      <c r="H49" s="21"/>
      <c r="I49" s="35"/>
      <c r="J49" s="33" t="e">
        <f>INDEX(Lookups!$B$3:$F$7,MATCH($H49,Lookups!$A$3:$A$7,0),MATCH($I49,Lookups!$B$2:$F$2,0))</f>
        <v>#N/A</v>
      </c>
    </row>
    <row r="50" spans="1:10" ht="25.5" x14ac:dyDescent="0.25">
      <c r="A50" s="29" t="s">
        <v>86</v>
      </c>
      <c r="B50" s="76"/>
      <c r="C50" s="30" t="s">
        <v>87</v>
      </c>
      <c r="D50" s="31" t="s">
        <v>36</v>
      </c>
      <c r="E50" s="21"/>
      <c r="F50" s="21"/>
      <c r="G50" s="33" t="e">
        <f>INDEX(Lookups!$B$3:$F$7,MATCH($E50,Lookups!$A$3:$A$7,0),MATCH($F50,Lookups!$B$2:$F$2,0))</f>
        <v>#N/A</v>
      </c>
      <c r="H50" s="21"/>
      <c r="I50" s="35"/>
      <c r="J50" s="33" t="e">
        <f>INDEX(Lookups!$B$3:$F$7,MATCH($H50,Lookups!$A$3:$A$7,0),MATCH($I50,Lookups!$B$2:$F$2,0))</f>
        <v>#N/A</v>
      </c>
    </row>
    <row r="51" spans="1:10" ht="38.25" x14ac:dyDescent="0.25">
      <c r="A51" s="29" t="s">
        <v>88</v>
      </c>
      <c r="B51" s="76"/>
      <c r="C51" s="31" t="s">
        <v>89</v>
      </c>
      <c r="D51" s="31" t="s">
        <v>36</v>
      </c>
      <c r="E51" s="21"/>
      <c r="F51" s="21"/>
      <c r="G51" s="33" t="e">
        <f>INDEX(Lookups!$B$3:$F$7,MATCH($E51,Lookups!$A$3:$A$7,0),MATCH($F51,Lookups!$B$2:$F$2,0))</f>
        <v>#N/A</v>
      </c>
      <c r="H51" s="21"/>
      <c r="I51" s="35"/>
      <c r="J51" s="33" t="e">
        <f>INDEX(Lookups!$B$3:$F$7,MATCH($H51,Lookups!$A$3:$A$7,0),MATCH($I51,Lookups!$B$2:$F$2,0))</f>
        <v>#N/A</v>
      </c>
    </row>
    <row r="52" spans="1:10" x14ac:dyDescent="0.25">
      <c r="A52" s="10"/>
      <c r="B52" s="76"/>
      <c r="C52" s="22" t="s">
        <v>47</v>
      </c>
      <c r="D52" s="12"/>
      <c r="E52" s="21"/>
      <c r="F52" s="21"/>
      <c r="G52" s="33" t="e">
        <f>INDEX(Lookups!$B$3:$F$7,MATCH($E52,Lookups!$A$3:$A$7,0),MATCH($F52,Lookups!$B$2:$F$2,0))</f>
        <v>#N/A</v>
      </c>
      <c r="H52" s="21"/>
      <c r="I52" s="35"/>
      <c r="J52" s="33" t="e">
        <f>INDEX(Lookups!$B$3:$F$7,MATCH($H52,Lookups!$A$3:$A$7,0),MATCH($I52,Lookups!$B$2:$F$2,0))</f>
        <v>#N/A</v>
      </c>
    </row>
    <row r="53" spans="1:10" x14ac:dyDescent="0.25">
      <c r="A53" s="10"/>
      <c r="B53" s="76"/>
      <c r="C53" s="22" t="s">
        <v>47</v>
      </c>
      <c r="D53" s="12"/>
      <c r="E53" s="21"/>
      <c r="F53" s="21"/>
      <c r="G53" s="33" t="e">
        <f>INDEX(Lookups!$B$3:$F$7,MATCH($E53,Lookups!$A$3:$A$7,0),MATCH($F53,Lookups!$B$2:$F$2,0))</f>
        <v>#N/A</v>
      </c>
      <c r="H53" s="21"/>
      <c r="I53" s="35"/>
      <c r="J53" s="33" t="e">
        <f>INDEX(Lookups!$B$3:$F$7,MATCH($H53,Lookups!$A$3:$A$7,0),MATCH($I53,Lookups!$B$2:$F$2,0))</f>
        <v>#N/A</v>
      </c>
    </row>
    <row r="54" spans="1:10" x14ac:dyDescent="0.25">
      <c r="A54" s="10"/>
      <c r="B54" s="76"/>
      <c r="C54" s="22" t="s">
        <v>47</v>
      </c>
      <c r="D54" s="12"/>
      <c r="E54" s="21"/>
      <c r="F54" s="21"/>
      <c r="G54" s="33" t="e">
        <f>INDEX(Lookups!$B$3:$F$7,MATCH($E54,Lookups!$A$3:$A$7,0),MATCH($F54,Lookups!$B$2:$F$2,0))</f>
        <v>#N/A</v>
      </c>
      <c r="H54" s="21"/>
      <c r="I54" s="35"/>
      <c r="J54" s="33" t="e">
        <f>INDEX(Lookups!$B$3:$F$7,MATCH($H54,Lookups!$A$3:$A$7,0),MATCH($I54,Lookups!$B$2:$F$2,0))</f>
        <v>#N/A</v>
      </c>
    </row>
    <row r="55" spans="1:10" x14ac:dyDescent="0.25">
      <c r="A55" s="10"/>
      <c r="B55" s="76"/>
      <c r="C55" s="22" t="s">
        <v>47</v>
      </c>
      <c r="D55" s="12"/>
      <c r="E55" s="21"/>
      <c r="F55" s="21"/>
      <c r="G55" s="33" t="e">
        <f>INDEX(Lookups!$B$3:$F$7,MATCH($E55,Lookups!$A$3:$A$7,0),MATCH($F55,Lookups!$B$2:$F$2,0))</f>
        <v>#N/A</v>
      </c>
      <c r="H55" s="21"/>
      <c r="I55" s="35"/>
      <c r="J55" s="33" t="e">
        <f>INDEX(Lookups!$B$3:$F$7,MATCH($H55,Lookups!$A$3:$A$7,0),MATCH($I55,Lookups!$B$2:$F$2,0))</f>
        <v>#N/A</v>
      </c>
    </row>
    <row r="56" spans="1:10" x14ac:dyDescent="0.25">
      <c r="A56" s="26"/>
      <c r="B56" s="76"/>
      <c r="C56" s="22" t="s">
        <v>47</v>
      </c>
      <c r="D56" s="12"/>
      <c r="E56" s="21"/>
      <c r="F56" s="21"/>
      <c r="G56" s="33" t="e">
        <f>INDEX(Lookups!$B$3:$F$7,MATCH($E56,Lookups!$A$3:$A$7,0),MATCH($F56,Lookups!$B$2:$F$2,0))</f>
        <v>#N/A</v>
      </c>
      <c r="H56" s="21"/>
      <c r="I56" s="35"/>
      <c r="J56" s="33" t="e">
        <f>INDEX(Lookups!$B$3:$F$7,MATCH($H56,Lookups!$A$3:$A$7,0),MATCH($I56,Lookups!$B$2:$F$2,0))</f>
        <v>#N/A</v>
      </c>
    </row>
    <row r="57" spans="1:10" x14ac:dyDescent="0.25">
      <c r="A57" s="77" t="s">
        <v>90</v>
      </c>
      <c r="B57" s="77"/>
      <c r="C57" s="77"/>
      <c r="D57" s="77"/>
      <c r="E57" s="77"/>
      <c r="F57" s="77"/>
      <c r="G57" s="77"/>
      <c r="H57" s="77"/>
      <c r="I57" s="77"/>
      <c r="J57" s="77"/>
    </row>
    <row r="58" spans="1:10" ht="25.5" x14ac:dyDescent="0.25">
      <c r="A58" s="29" t="s">
        <v>91</v>
      </c>
      <c r="B58" s="76" t="s">
        <v>92</v>
      </c>
      <c r="C58" s="31" t="s">
        <v>93</v>
      </c>
      <c r="D58" s="31" t="s">
        <v>23</v>
      </c>
      <c r="E58" s="21"/>
      <c r="F58" s="35"/>
      <c r="G58" s="33" t="e">
        <f>INDEX(Lookups!$B$3:$F$7,MATCH($E58,Lookups!$A$3:$A$7,0),MATCH($F58,Lookups!$B$2:$F$2,0))</f>
        <v>#N/A</v>
      </c>
      <c r="H58" s="21"/>
      <c r="I58" s="35"/>
      <c r="J58" s="33" t="e">
        <f>INDEX(Lookups!$B$3:$F$7,MATCH($H58,Lookups!$A$3:$A$7,0),MATCH($I58,Lookups!$B$2:$F$2,0))</f>
        <v>#N/A</v>
      </c>
    </row>
    <row r="59" spans="1:10" ht="25.5" x14ac:dyDescent="0.25">
      <c r="A59" s="29" t="s">
        <v>94</v>
      </c>
      <c r="B59" s="76"/>
      <c r="C59" s="30" t="s">
        <v>95</v>
      </c>
      <c r="D59" s="30" t="s">
        <v>23</v>
      </c>
      <c r="E59" s="13"/>
      <c r="F59" s="24"/>
      <c r="G59" s="33" t="e">
        <f>INDEX(Lookups!$B$3:$F$7,MATCH($E59,Lookups!$A$3:$A$7,0),MATCH($F59,Lookups!$B$2:$F$2,0))</f>
        <v>#N/A</v>
      </c>
      <c r="H59" s="21"/>
      <c r="I59" s="35"/>
      <c r="J59" s="33" t="e">
        <f>INDEX(Lookups!$B$3:$F$7,MATCH($H59,Lookups!$A$3:$A$7,0),MATCH($I59,Lookups!$B$2:$F$2,0))</f>
        <v>#N/A</v>
      </c>
    </row>
    <row r="60" spans="1:10" x14ac:dyDescent="0.25">
      <c r="A60" s="34" t="s">
        <v>96</v>
      </c>
      <c r="B60" s="76"/>
      <c r="C60" s="30" t="s">
        <v>97</v>
      </c>
      <c r="D60" s="30" t="s">
        <v>36</v>
      </c>
      <c r="E60" s="13"/>
      <c r="F60" s="24"/>
      <c r="G60" s="33" t="e">
        <f>INDEX(Lookups!$B$3:$F$7,MATCH($E60,Lookups!$A$3:$A$7,0),MATCH($F60,Lookups!$B$2:$F$2,0))</f>
        <v>#N/A</v>
      </c>
      <c r="H60" s="21"/>
      <c r="I60" s="35"/>
      <c r="J60" s="33" t="e">
        <f>INDEX(Lookups!$B$3:$F$7,MATCH($H60,Lookups!$A$3:$A$7,0),MATCH($I60,Lookups!$B$2:$F$2,0))</f>
        <v>#N/A</v>
      </c>
    </row>
    <row r="61" spans="1:10" x14ac:dyDescent="0.25">
      <c r="A61" s="34" t="s">
        <v>98</v>
      </c>
      <c r="B61" s="76"/>
      <c r="C61" s="30" t="s">
        <v>99</v>
      </c>
      <c r="D61" s="30" t="s">
        <v>36</v>
      </c>
      <c r="E61" s="13"/>
      <c r="F61" s="24"/>
      <c r="G61" s="33" t="e">
        <f>INDEX(Lookups!$B$3:$F$7,MATCH($E61,Lookups!$A$3:$A$7,0),MATCH($F61,Lookups!$B$2:$F$2,0))</f>
        <v>#N/A</v>
      </c>
      <c r="H61" s="21"/>
      <c r="I61" s="35"/>
      <c r="J61" s="33" t="e">
        <f>INDEX(Lookups!$B$3:$F$7,MATCH($H61,Lookups!$A$3:$A$7,0),MATCH($I61,Lookups!$B$2:$F$2,0))</f>
        <v>#N/A</v>
      </c>
    </row>
    <row r="62" spans="1:10" ht="25.5" x14ac:dyDescent="0.25">
      <c r="A62" s="34" t="s">
        <v>100</v>
      </c>
      <c r="B62" s="76"/>
      <c r="C62" s="30" t="s">
        <v>101</v>
      </c>
      <c r="D62" s="30" t="s">
        <v>36</v>
      </c>
      <c r="E62" s="13"/>
      <c r="F62" s="24"/>
      <c r="G62" s="33" t="e">
        <f>INDEX(Lookups!$B$3:$F$7,MATCH($E62,Lookups!$A$3:$A$7,0),MATCH($F62,Lookups!$B$2:$F$2,0))</f>
        <v>#N/A</v>
      </c>
      <c r="H62" s="13"/>
      <c r="I62" s="24"/>
      <c r="J62" s="33" t="e">
        <f>INDEX(Lookups!$B$3:$F$7,MATCH($H62,Lookups!$A$3:$A$7,0),MATCH($I62,Lookups!$B$2:$F$2,0))</f>
        <v>#N/A</v>
      </c>
    </row>
    <row r="63" spans="1:10" x14ac:dyDescent="0.25">
      <c r="A63" s="34" t="s">
        <v>102</v>
      </c>
      <c r="B63" s="76"/>
      <c r="C63" s="30" t="s">
        <v>103</v>
      </c>
      <c r="D63" s="30" t="s">
        <v>36</v>
      </c>
      <c r="E63" s="13"/>
      <c r="F63" s="24"/>
      <c r="G63" s="33" t="e">
        <f>INDEX(Lookups!$B$3:$F$7,MATCH($E63,Lookups!$A$3:$A$7,0),MATCH($F63,Lookups!$B$2:$F$2,0))</f>
        <v>#N/A</v>
      </c>
      <c r="H63" s="13"/>
      <c r="I63" s="24"/>
      <c r="J63" s="33" t="e">
        <f>INDEX(Lookups!$B$3:$F$7,MATCH($H63,Lookups!$A$3:$A$7,0),MATCH($I63,Lookups!$B$2:$F$2,0))</f>
        <v>#N/A</v>
      </c>
    </row>
    <row r="64" spans="1:10" x14ac:dyDescent="0.25">
      <c r="A64" s="17"/>
      <c r="B64" s="76"/>
      <c r="C64" s="23" t="s">
        <v>47</v>
      </c>
      <c r="D64" s="11"/>
      <c r="E64" s="13"/>
      <c r="F64" s="24"/>
      <c r="G64" s="33" t="e">
        <f>INDEX(Lookups!$B$3:$F$7,MATCH($E64,Lookups!$A$3:$A$7,0),MATCH($F64,Lookups!$B$2:$F$2,0))</f>
        <v>#N/A</v>
      </c>
      <c r="H64" s="13"/>
      <c r="I64" s="24"/>
      <c r="J64" s="33" t="e">
        <f>INDEX(Lookups!$B$3:$F$7,MATCH($H64,Lookups!$A$3:$A$7,0),MATCH($I64,Lookups!$B$2:$F$2,0))</f>
        <v>#N/A</v>
      </c>
    </row>
    <row r="65" spans="1:10" x14ac:dyDescent="0.25">
      <c r="A65" s="17"/>
      <c r="B65" s="76"/>
      <c r="C65" s="23" t="s">
        <v>47</v>
      </c>
      <c r="D65" s="11"/>
      <c r="E65" s="13"/>
      <c r="F65" s="24"/>
      <c r="G65" s="33" t="e">
        <f>INDEX(Lookups!$B$3:$F$7,MATCH($E65,Lookups!$A$3:$A$7,0),MATCH($F65,Lookups!$B$2:$F$2,0))</f>
        <v>#N/A</v>
      </c>
      <c r="H65" s="13"/>
      <c r="I65" s="24"/>
      <c r="J65" s="33" t="e">
        <f>INDEX(Lookups!$B$3:$F$7,MATCH($H65,Lookups!$A$3:$A$7,0),MATCH($I65,Lookups!$B$2:$F$2,0))</f>
        <v>#N/A</v>
      </c>
    </row>
    <row r="66" spans="1:10" x14ac:dyDescent="0.25">
      <c r="A66" s="17"/>
      <c r="B66" s="76"/>
      <c r="C66" s="23" t="s">
        <v>47</v>
      </c>
      <c r="D66" s="11"/>
      <c r="E66" s="13"/>
      <c r="F66" s="24"/>
      <c r="G66" s="33" t="e">
        <f>INDEX(Lookups!$B$3:$F$7,MATCH($E66,Lookups!$A$3:$A$7,0),MATCH($F66,Lookups!$B$2:$F$2,0))</f>
        <v>#N/A</v>
      </c>
      <c r="H66" s="13"/>
      <c r="I66" s="24"/>
      <c r="J66" s="33" t="e">
        <f>INDEX(Lookups!$B$3:$F$7,MATCH($H66,Lookups!$A$3:$A$7,0),MATCH($I66,Lookups!$B$2:$F$2,0))</f>
        <v>#N/A</v>
      </c>
    </row>
    <row r="67" spans="1:10" x14ac:dyDescent="0.25">
      <c r="A67" s="17"/>
      <c r="B67" s="76"/>
      <c r="C67" s="23" t="s">
        <v>47</v>
      </c>
      <c r="D67" s="11"/>
      <c r="E67" s="13"/>
      <c r="F67" s="24"/>
      <c r="G67" s="33" t="e">
        <f>INDEX(Lookups!$B$3:$F$7,MATCH($E67,Lookups!$A$3:$A$7,0),MATCH($F67,Lookups!$B$2:$F$2,0))</f>
        <v>#N/A</v>
      </c>
      <c r="H67" s="13"/>
      <c r="I67" s="24"/>
      <c r="J67" s="33" t="e">
        <f>INDEX(Lookups!$B$3:$F$7,MATCH($H67,Lookups!$A$3:$A$7,0),MATCH($I67,Lookups!$B$2:$F$2,0))</f>
        <v>#N/A</v>
      </c>
    </row>
    <row r="68" spans="1:10" x14ac:dyDescent="0.25">
      <c r="A68" s="26"/>
      <c r="B68" s="76"/>
      <c r="C68" s="23" t="s">
        <v>47</v>
      </c>
      <c r="D68" s="11"/>
      <c r="E68" s="13"/>
      <c r="F68" s="24"/>
      <c r="G68" s="33" t="e">
        <f>INDEX(Lookups!$B$3:$F$7,MATCH($E68,Lookups!$A$3:$A$7,0),MATCH($F68,Lookups!$B$2:$F$2,0))</f>
        <v>#N/A</v>
      </c>
      <c r="H68" s="13"/>
      <c r="I68" s="24"/>
      <c r="J68" s="33" t="e">
        <f>INDEX(Lookups!$B$3:$F$7,MATCH($H68,Lookups!$A$3:$A$7,0),MATCH($I68,Lookups!$B$2:$F$2,0))</f>
        <v>#N/A</v>
      </c>
    </row>
    <row r="69" spans="1:10" x14ac:dyDescent="0.25">
      <c r="A69" s="77" t="s">
        <v>104</v>
      </c>
      <c r="B69" s="77"/>
      <c r="C69" s="77"/>
      <c r="D69" s="77"/>
      <c r="E69" s="77"/>
      <c r="F69" s="77"/>
      <c r="G69" s="77"/>
      <c r="H69" s="77"/>
      <c r="I69" s="77"/>
      <c r="J69" s="77"/>
    </row>
    <row r="70" spans="1:10" x14ac:dyDescent="0.25">
      <c r="A70" s="29" t="s">
        <v>105</v>
      </c>
      <c r="B70" s="76" t="s">
        <v>106</v>
      </c>
      <c r="C70" s="31" t="s">
        <v>107</v>
      </c>
      <c r="D70" s="31" t="s">
        <v>23</v>
      </c>
      <c r="E70" s="13"/>
      <c r="F70" s="24"/>
      <c r="G70" s="32" t="e">
        <f>INDEX(Lookups!$B$3:$F$7,MATCH($E70,Lookups!$A$3:$A$7,0),MATCH($F70,Lookups!$B$2:$F$2,0))</f>
        <v>#N/A</v>
      </c>
      <c r="H70" s="13"/>
      <c r="I70" s="24"/>
      <c r="J70" s="33" t="e">
        <f>INDEX(Lookups!$B$3:$F$7,MATCH($H70,Lookups!$A$3:$A$7,0),MATCH($I70,Lookups!$B$2:$F$2,0))</f>
        <v>#N/A</v>
      </c>
    </row>
    <row r="71" spans="1:10" ht="25.5" x14ac:dyDescent="0.25">
      <c r="A71" s="29" t="s">
        <v>108</v>
      </c>
      <c r="B71" s="76"/>
      <c r="C71" s="31" t="s">
        <v>109</v>
      </c>
      <c r="D71" s="31" t="s">
        <v>23</v>
      </c>
      <c r="E71" s="13"/>
      <c r="F71" s="24"/>
      <c r="G71" s="32" t="e">
        <f>INDEX(Lookups!$B$3:$F$7,MATCH($E71,Lookups!$A$3:$A$7,0),MATCH($F71,Lookups!$B$2:$F$2,0))</f>
        <v>#N/A</v>
      </c>
      <c r="H71" s="13"/>
      <c r="I71" s="24"/>
      <c r="J71" s="33" t="e">
        <f>INDEX(Lookups!$B$3:$F$7,MATCH($H71,Lookups!$A$3:$A$7,0),MATCH($I71,Lookups!$B$2:$F$2,0))</f>
        <v>#N/A</v>
      </c>
    </row>
    <row r="72" spans="1:10" x14ac:dyDescent="0.25">
      <c r="A72" s="29" t="s">
        <v>110</v>
      </c>
      <c r="B72" s="76"/>
      <c r="C72" s="31" t="s">
        <v>111</v>
      </c>
      <c r="D72" s="31" t="s">
        <v>23</v>
      </c>
      <c r="E72" s="13"/>
      <c r="F72" s="24"/>
      <c r="G72" s="32" t="e">
        <f>INDEX(Lookups!$B$3:$F$7,MATCH($E72,Lookups!$A$3:$A$7,0),MATCH($F72,Lookups!$B$2:$F$2,0))</f>
        <v>#N/A</v>
      </c>
      <c r="H72" s="13"/>
      <c r="I72" s="24"/>
      <c r="J72" s="33" t="e">
        <f>INDEX(Lookups!$B$3:$F$7,MATCH($H72,Lookups!$A$3:$A$7,0),MATCH($I72,Lookups!$B$2:$F$2,0))</f>
        <v>#N/A</v>
      </c>
    </row>
    <row r="73" spans="1:10" ht="25.5" x14ac:dyDescent="0.25">
      <c r="A73" s="29" t="s">
        <v>112</v>
      </c>
      <c r="B73" s="76"/>
      <c r="C73" s="31" t="s">
        <v>113</v>
      </c>
      <c r="D73" s="31" t="s">
        <v>23</v>
      </c>
      <c r="E73" s="13"/>
      <c r="F73" s="24"/>
      <c r="G73" s="32" t="e">
        <f>INDEX(Lookups!$B$3:$F$7,MATCH($E73,Lookups!$A$3:$A$7,0),MATCH($F73,Lookups!$B$2:$F$2,0))</f>
        <v>#N/A</v>
      </c>
      <c r="H73" s="13"/>
      <c r="I73" s="24"/>
      <c r="J73" s="33" t="e">
        <f>INDEX(Lookups!$B$3:$F$7,MATCH($H73,Lookups!$A$3:$A$7,0),MATCH($I73,Lookups!$B$2:$F$2,0))</f>
        <v>#N/A</v>
      </c>
    </row>
    <row r="74" spans="1:10" ht="25.5" x14ac:dyDescent="0.25">
      <c r="A74" s="29" t="s">
        <v>114</v>
      </c>
      <c r="B74" s="76"/>
      <c r="C74" s="31" t="s">
        <v>115</v>
      </c>
      <c r="D74" s="31" t="s">
        <v>23</v>
      </c>
      <c r="E74" s="13"/>
      <c r="F74" s="24"/>
      <c r="G74" s="32" t="e">
        <f>INDEX(Lookups!$B$3:$F$7,MATCH($E74,Lookups!$A$3:$A$7,0),MATCH($F74,Lookups!$B$2:$F$2,0))</f>
        <v>#N/A</v>
      </c>
      <c r="H74" s="13"/>
      <c r="I74" s="24"/>
      <c r="J74" s="33" t="e">
        <f>INDEX(Lookups!$B$3:$F$7,MATCH($H74,Lookups!$A$3:$A$7,0),MATCH($I74,Lookups!$B$2:$F$2,0))</f>
        <v>#N/A</v>
      </c>
    </row>
    <row r="75" spans="1:10" ht="25.5" x14ac:dyDescent="0.25">
      <c r="A75" s="29" t="s">
        <v>116</v>
      </c>
      <c r="B75" s="76"/>
      <c r="C75" s="31" t="s">
        <v>117</v>
      </c>
      <c r="D75" s="31" t="s">
        <v>23</v>
      </c>
      <c r="E75" s="13"/>
      <c r="F75" s="24"/>
      <c r="G75" s="32" t="e">
        <f>INDEX(Lookups!$B$3:$F$7,MATCH($E75,Lookups!$A$3:$A$7,0),MATCH($F75,Lookups!$B$2:$F$2,0))</f>
        <v>#N/A</v>
      </c>
      <c r="H75" s="13"/>
      <c r="I75" s="24"/>
      <c r="J75" s="33" t="e">
        <f>INDEX(Lookups!$B$3:$F$7,MATCH($H75,Lookups!$A$3:$A$7,0),MATCH($I75,Lookups!$B$2:$F$2,0))</f>
        <v>#N/A</v>
      </c>
    </row>
    <row r="76" spans="1:10" x14ac:dyDescent="0.25">
      <c r="A76" s="10"/>
      <c r="B76" s="76"/>
      <c r="C76" s="22" t="s">
        <v>47</v>
      </c>
      <c r="D76" s="12"/>
      <c r="E76" s="13"/>
      <c r="F76" s="24"/>
      <c r="G76" s="32" t="e">
        <f>INDEX(Lookups!$B$3:$F$7,MATCH($E76,Lookups!$A$3:$A$7,0),MATCH($F76,Lookups!$B$2:$F$2,0))</f>
        <v>#N/A</v>
      </c>
      <c r="H76" s="13"/>
      <c r="I76" s="24"/>
      <c r="J76" s="33" t="e">
        <f>INDEX(Lookups!$B$3:$F$7,MATCH($H76,Lookups!$A$3:$A$7,0),MATCH($I76,Lookups!$B$2:$F$2,0))</f>
        <v>#N/A</v>
      </c>
    </row>
    <row r="77" spans="1:10" x14ac:dyDescent="0.25">
      <c r="A77" s="10"/>
      <c r="B77" s="76"/>
      <c r="C77" s="22" t="s">
        <v>47</v>
      </c>
      <c r="D77" s="12"/>
      <c r="E77" s="13"/>
      <c r="F77" s="24"/>
      <c r="G77" s="32" t="e">
        <f>INDEX(Lookups!$B$3:$F$7,MATCH($E77,Lookups!$A$3:$A$7,0),MATCH($F77,Lookups!$B$2:$F$2,0))</f>
        <v>#N/A</v>
      </c>
      <c r="H77" s="13"/>
      <c r="I77" s="24"/>
      <c r="J77" s="33" t="e">
        <f>INDEX(Lookups!$B$3:$F$7,MATCH($H77,Lookups!$A$3:$A$7,0),MATCH($I77,Lookups!$B$2:$F$2,0))</f>
        <v>#N/A</v>
      </c>
    </row>
    <row r="78" spans="1:10" x14ac:dyDescent="0.25">
      <c r="A78" s="10"/>
      <c r="B78" s="76"/>
      <c r="C78" s="22" t="s">
        <v>47</v>
      </c>
      <c r="D78" s="12"/>
      <c r="E78" s="13"/>
      <c r="F78" s="24"/>
      <c r="G78" s="32" t="e">
        <f>INDEX(Lookups!$B$3:$F$7,MATCH($E78,Lookups!$A$3:$A$7,0),MATCH($F78,Lookups!$B$2:$F$2,0))</f>
        <v>#N/A</v>
      </c>
      <c r="H78" s="13"/>
      <c r="I78" s="24"/>
      <c r="J78" s="33" t="e">
        <f>INDEX(Lookups!$B$3:$F$7,MATCH($H78,Lookups!$A$3:$A$7,0),MATCH($I78,Lookups!$B$2:$F$2,0))</f>
        <v>#N/A</v>
      </c>
    </row>
    <row r="79" spans="1:10" x14ac:dyDescent="0.25">
      <c r="A79" s="10"/>
      <c r="B79" s="76"/>
      <c r="C79" s="22" t="s">
        <v>47</v>
      </c>
      <c r="D79" s="12"/>
      <c r="E79" s="13"/>
      <c r="F79" s="24"/>
      <c r="G79" s="32" t="e">
        <f>INDEX(Lookups!$B$3:$F$7,MATCH($E79,Lookups!$A$3:$A$7,0),MATCH($F79,Lookups!$B$2:$F$2,0))</f>
        <v>#N/A</v>
      </c>
      <c r="H79" s="13"/>
      <c r="I79" s="24"/>
      <c r="J79" s="33" t="e">
        <f>INDEX(Lookups!$B$3:$F$7,MATCH($H79,Lookups!$A$3:$A$7,0),MATCH($I79,Lookups!$B$2:$F$2,0))</f>
        <v>#N/A</v>
      </c>
    </row>
    <row r="80" spans="1:10" x14ac:dyDescent="0.25">
      <c r="A80" s="26"/>
      <c r="B80" s="76"/>
      <c r="C80" s="22" t="s">
        <v>47</v>
      </c>
      <c r="D80" s="12"/>
      <c r="E80" s="13"/>
      <c r="F80" s="24"/>
      <c r="G80" s="32" t="e">
        <f>INDEX(Lookups!$B$3:$F$7,MATCH($E80,Lookups!$A$3:$A$7,0),MATCH($F80,Lookups!$B$2:$F$2,0))</f>
        <v>#N/A</v>
      </c>
      <c r="H80" s="13"/>
      <c r="I80" s="24"/>
      <c r="J80" s="33" t="e">
        <f>INDEX(Lookups!$B$3:$F$7,MATCH($H80,Lookups!$A$3:$A$7,0),MATCH($I80,Lookups!$B$2:$F$2,0))</f>
        <v>#N/A</v>
      </c>
    </row>
    <row r="81" spans="1:10" x14ac:dyDescent="0.25">
      <c r="A81" s="77" t="s">
        <v>118</v>
      </c>
      <c r="B81" s="77"/>
      <c r="C81" s="77"/>
      <c r="D81" s="77"/>
      <c r="E81" s="77"/>
      <c r="F81" s="77"/>
      <c r="G81" s="77"/>
      <c r="H81" s="77"/>
      <c r="I81" s="77"/>
      <c r="J81" s="77"/>
    </row>
    <row r="82" spans="1:10" ht="25.5" x14ac:dyDescent="0.25">
      <c r="A82" s="29" t="s">
        <v>119</v>
      </c>
      <c r="B82" s="76" t="s">
        <v>120</v>
      </c>
      <c r="C82" s="30" t="s">
        <v>121</v>
      </c>
      <c r="D82" s="31" t="s">
        <v>23</v>
      </c>
      <c r="E82" s="13"/>
      <c r="F82" s="24"/>
      <c r="G82" s="32" t="e">
        <f>INDEX(Lookups!$B$3:$F$7,MATCH($E82,Lookups!$A$3:$A$7,0),MATCH($F82,Lookups!$B$2:$F$2,0))</f>
        <v>#N/A</v>
      </c>
      <c r="H82" s="13"/>
      <c r="I82" s="24"/>
      <c r="J82" s="32" t="e">
        <f>INDEX(Lookups!$B$3:$F$7,MATCH($H82,Lookups!$A$3:$A$7,0),MATCH($I82,Lookups!$B$2:$F$2,0))</f>
        <v>#N/A</v>
      </c>
    </row>
    <row r="83" spans="1:10" ht="25.5" x14ac:dyDescent="0.25">
      <c r="A83" s="29" t="s">
        <v>122</v>
      </c>
      <c r="B83" s="76"/>
      <c r="C83" s="31" t="s">
        <v>123</v>
      </c>
      <c r="D83" s="31" t="s">
        <v>23</v>
      </c>
      <c r="E83" s="13"/>
      <c r="F83" s="24"/>
      <c r="G83" s="32" t="e">
        <f>INDEX(Lookups!$B$3:$F$7,MATCH($E83,Lookups!$A$3:$A$7,0),MATCH($F83,Lookups!$B$2:$F$2,0))</f>
        <v>#N/A</v>
      </c>
      <c r="H83" s="13"/>
      <c r="I83" s="24"/>
      <c r="J83" s="32" t="e">
        <f>INDEX(Lookups!$B$3:$F$7,MATCH($H83,Lookups!$A$3:$A$7,0),MATCH($I83,Lookups!$B$2:$F$2,0))</f>
        <v>#N/A</v>
      </c>
    </row>
    <row r="84" spans="1:10" ht="25.5" x14ac:dyDescent="0.25">
      <c r="A84" s="29" t="s">
        <v>124</v>
      </c>
      <c r="B84" s="76"/>
      <c r="C84" s="31" t="s">
        <v>125</v>
      </c>
      <c r="D84" s="31" t="s">
        <v>23</v>
      </c>
      <c r="E84" s="13"/>
      <c r="F84" s="24"/>
      <c r="G84" s="32" t="e">
        <f>INDEX(Lookups!$B$3:$F$7,MATCH($E84,Lookups!$A$3:$A$7,0),MATCH($F84,Lookups!$B$2:$F$2,0))</f>
        <v>#N/A</v>
      </c>
      <c r="H84" s="13"/>
      <c r="I84" s="24"/>
      <c r="J84" s="32" t="e">
        <f>INDEX(Lookups!$B$3:$F$7,MATCH($H84,Lookups!$A$3:$A$7,0),MATCH($I84,Lookups!$B$2:$F$2,0))</f>
        <v>#N/A</v>
      </c>
    </row>
    <row r="85" spans="1:10" ht="25.5" x14ac:dyDescent="0.25">
      <c r="A85" s="29" t="s">
        <v>126</v>
      </c>
      <c r="B85" s="76"/>
      <c r="C85" s="31" t="s">
        <v>127</v>
      </c>
      <c r="D85" s="31" t="s">
        <v>23</v>
      </c>
      <c r="E85" s="13"/>
      <c r="F85" s="24"/>
      <c r="G85" s="32" t="e">
        <f>INDEX(Lookups!$B$3:$F$7,MATCH($E85,Lookups!$A$3:$A$7,0),MATCH($F85,Lookups!$B$2:$F$2,0))</f>
        <v>#N/A</v>
      </c>
      <c r="H85" s="13"/>
      <c r="I85" s="24"/>
      <c r="J85" s="32" t="e">
        <f>INDEX(Lookups!$B$3:$F$7,MATCH($H85,Lookups!$A$3:$A$7,0),MATCH($I85,Lookups!$B$2:$F$2,0))</f>
        <v>#N/A</v>
      </c>
    </row>
    <row r="86" spans="1:10" ht="25.5" x14ac:dyDescent="0.25">
      <c r="A86" s="29" t="s">
        <v>128</v>
      </c>
      <c r="B86" s="76"/>
      <c r="C86" s="31" t="s">
        <v>129</v>
      </c>
      <c r="D86" s="31" t="s">
        <v>23</v>
      </c>
      <c r="E86" s="13"/>
      <c r="F86" s="24"/>
      <c r="G86" s="32" t="e">
        <f>INDEX(Lookups!$B$3:$F$7,MATCH($E86,Lookups!$A$3:$A$7,0),MATCH($F86,Lookups!$B$2:$F$2,0))</f>
        <v>#N/A</v>
      </c>
      <c r="H86" s="13"/>
      <c r="I86" s="24"/>
      <c r="J86" s="32" t="e">
        <f>INDEX(Lookups!$B$3:$F$7,MATCH($H86,Lookups!$A$3:$A$7,0),MATCH($I86,Lookups!$B$2:$F$2,0))</f>
        <v>#N/A</v>
      </c>
    </row>
    <row r="87" spans="1:10" ht="25.5" x14ac:dyDescent="0.25">
      <c r="A87" s="29" t="s">
        <v>130</v>
      </c>
      <c r="B87" s="76"/>
      <c r="C87" s="31" t="s">
        <v>131</v>
      </c>
      <c r="D87" s="31" t="s">
        <v>23</v>
      </c>
      <c r="E87" s="13"/>
      <c r="F87" s="24"/>
      <c r="G87" s="32" t="e">
        <f>INDEX(Lookups!$B$3:$F$7,MATCH($E87,Lookups!$A$3:$A$7,0),MATCH($F87,Lookups!$B$2:$F$2,0))</f>
        <v>#N/A</v>
      </c>
      <c r="H87" s="13"/>
      <c r="I87" s="24"/>
      <c r="J87" s="32" t="e">
        <f>INDEX(Lookups!$B$3:$F$7,MATCH($H87,Lookups!$A$3:$A$7,0),MATCH($I87,Lookups!$B$2:$F$2,0))</f>
        <v>#N/A</v>
      </c>
    </row>
    <row r="88" spans="1:10" ht="38.25" x14ac:dyDescent="0.25">
      <c r="A88" s="29" t="s">
        <v>132</v>
      </c>
      <c r="B88" s="76"/>
      <c r="C88" s="31" t="s">
        <v>133</v>
      </c>
      <c r="D88" s="31" t="s">
        <v>36</v>
      </c>
      <c r="E88" s="13"/>
      <c r="F88" s="24"/>
      <c r="G88" s="32" t="e">
        <f>INDEX(Lookups!$B$3:$F$7,MATCH($E88,Lookups!$A$3:$A$7,0),MATCH($F88,Lookups!$B$2:$F$2,0))</f>
        <v>#N/A</v>
      </c>
      <c r="H88" s="13"/>
      <c r="I88" s="24"/>
      <c r="J88" s="32" t="e">
        <f>INDEX(Lookups!$B$3:$F$7,MATCH($H88,Lookups!$A$3:$A$7,0),MATCH($I88,Lookups!$B$2:$F$2,0))</f>
        <v>#N/A</v>
      </c>
    </row>
    <row r="89" spans="1:10" ht="25.5" x14ac:dyDescent="0.25">
      <c r="A89" s="29" t="s">
        <v>134</v>
      </c>
      <c r="B89" s="76"/>
      <c r="C89" s="31" t="s">
        <v>135</v>
      </c>
      <c r="D89" s="31" t="s">
        <v>23</v>
      </c>
      <c r="E89" s="21"/>
      <c r="F89" s="35"/>
      <c r="G89" s="32" t="e">
        <f>INDEX(Lookups!$B$3:$F$7,MATCH($E89,Lookups!$A$3:$A$7,0),MATCH($F89,Lookups!$B$2:$F$2,0))</f>
        <v>#N/A</v>
      </c>
      <c r="H89" s="21"/>
      <c r="I89" s="35"/>
      <c r="J89" s="32" t="e">
        <f>INDEX(Lookups!$B$3:$F$7,MATCH($H89,Lookups!$A$3:$A$7,0),MATCH($I89,Lookups!$B$2:$F$2,0))</f>
        <v>#N/A</v>
      </c>
    </row>
    <row r="90" spans="1:10" ht="25.5" x14ac:dyDescent="0.25">
      <c r="A90" s="29" t="s">
        <v>136</v>
      </c>
      <c r="B90" s="76"/>
      <c r="C90" s="30" t="s">
        <v>137</v>
      </c>
      <c r="D90" s="31" t="s">
        <v>36</v>
      </c>
      <c r="E90" s="21"/>
      <c r="F90" s="35"/>
      <c r="G90" s="32" t="e">
        <f>INDEX(Lookups!$B$3:$F$7,MATCH($E90,Lookups!$A$3:$A$7,0),MATCH($F90,Lookups!$B$2:$F$2,0))</f>
        <v>#N/A</v>
      </c>
      <c r="H90" s="21"/>
      <c r="I90" s="35"/>
      <c r="J90" s="32" t="e">
        <f>INDEX(Lookups!$B$3:$F$7,MATCH($H90,Lookups!$A$3:$A$7,0),MATCH($I90,Lookups!$B$2:$F$2,0))</f>
        <v>#N/A</v>
      </c>
    </row>
    <row r="91" spans="1:10" ht="25.5" x14ac:dyDescent="0.25">
      <c r="A91" s="29" t="s">
        <v>138</v>
      </c>
      <c r="B91" s="76"/>
      <c r="C91" s="31" t="s">
        <v>139</v>
      </c>
      <c r="D91" s="31" t="s">
        <v>23</v>
      </c>
      <c r="E91" s="21"/>
      <c r="F91" s="35"/>
      <c r="G91" s="32" t="e">
        <f>INDEX(Lookups!$B$3:$F$7,MATCH($E91,Lookups!$A$3:$A$7,0),MATCH($F91,Lookups!$B$2:$F$2,0))</f>
        <v>#N/A</v>
      </c>
      <c r="H91" s="21"/>
      <c r="I91" s="35"/>
      <c r="J91" s="32" t="e">
        <f>INDEX(Lookups!$B$3:$F$7,MATCH($H91,Lookups!$A$3:$A$7,0),MATCH($I91,Lookups!$B$2:$F$2,0))</f>
        <v>#N/A</v>
      </c>
    </row>
    <row r="92" spans="1:10" x14ac:dyDescent="0.25">
      <c r="A92" s="34" t="s">
        <v>140</v>
      </c>
      <c r="B92" s="76"/>
      <c r="C92" s="30" t="s">
        <v>141</v>
      </c>
      <c r="D92" s="30" t="s">
        <v>36</v>
      </c>
      <c r="E92" s="13"/>
      <c r="F92" s="24"/>
      <c r="G92" s="32" t="e">
        <f>INDEX(Lookups!$B$3:$F$7,MATCH($E92,Lookups!$A$3:$A$7,0),MATCH($F92,Lookups!$B$2:$F$2,0))</f>
        <v>#N/A</v>
      </c>
      <c r="H92" s="21"/>
      <c r="I92" s="35"/>
      <c r="J92" s="32" t="e">
        <f>INDEX(Lookups!$B$3:$F$7,MATCH($H92,Lookups!$A$3:$A$7,0),MATCH($I92,Lookups!$B$2:$F$2,0))</f>
        <v>#N/A</v>
      </c>
    </row>
    <row r="93" spans="1:10" x14ac:dyDescent="0.25">
      <c r="A93" s="34" t="s">
        <v>142</v>
      </c>
      <c r="B93" s="76"/>
      <c r="C93" s="30" t="s">
        <v>143</v>
      </c>
      <c r="D93" s="30" t="s">
        <v>144</v>
      </c>
      <c r="E93" s="13"/>
      <c r="F93" s="24"/>
      <c r="G93" s="32" t="e">
        <f>INDEX(Lookups!$B$3:$F$7,MATCH($E93,Lookups!$A$3:$A$7,0),MATCH($F93,Lookups!$B$2:$F$2,0))</f>
        <v>#N/A</v>
      </c>
      <c r="H93" s="13"/>
      <c r="I93" s="24"/>
      <c r="J93" s="32" t="e">
        <f>INDEX(Lookups!$B$3:$F$7,MATCH($H93,Lookups!$A$3:$A$7,0),MATCH($I93,Lookups!$B$2:$F$2,0))</f>
        <v>#N/A</v>
      </c>
    </row>
    <row r="94" spans="1:10" ht="25.5" x14ac:dyDescent="0.25">
      <c r="A94" s="34" t="s">
        <v>142</v>
      </c>
      <c r="B94" s="76"/>
      <c r="C94" s="30" t="s">
        <v>145</v>
      </c>
      <c r="D94" s="30"/>
      <c r="E94" s="13"/>
      <c r="F94" s="24"/>
      <c r="G94" s="32" t="e">
        <f>INDEX(Lookups!$B$3:$F$7,MATCH($E94,Lookups!$A$3:$A$7,0),MATCH($F94,Lookups!$B$2:$F$2,0))</f>
        <v>#N/A</v>
      </c>
      <c r="H94" s="13"/>
      <c r="I94" s="24"/>
      <c r="J94" s="32" t="e">
        <f>INDEX(Lookups!$B$3:$F$7,MATCH($H94,Lookups!$A$3:$A$7,0),MATCH($I94,Lookups!$B$2:$F$2,0))</f>
        <v>#N/A</v>
      </c>
    </row>
    <row r="95" spans="1:10" x14ac:dyDescent="0.25">
      <c r="A95" s="17"/>
      <c r="B95" s="76"/>
      <c r="C95" s="22" t="s">
        <v>47</v>
      </c>
      <c r="D95" s="26"/>
      <c r="E95" s="13"/>
      <c r="F95" s="24"/>
      <c r="G95" s="32" t="e">
        <f>INDEX(Lookups!$B$3:$F$7,MATCH($E95,Lookups!$A$3:$A$7,0),MATCH($F95,Lookups!$B$2:$F$2,0))</f>
        <v>#N/A</v>
      </c>
      <c r="H95" s="13"/>
      <c r="I95" s="24"/>
      <c r="J95" s="32" t="e">
        <f>INDEX(Lookups!$B$3:$F$7,MATCH($H95,Lookups!$A$3:$A$7,0),MATCH($I95,Lookups!$B$2:$F$2,0))</f>
        <v>#N/A</v>
      </c>
    </row>
    <row r="96" spans="1:10" x14ac:dyDescent="0.25">
      <c r="A96" s="17"/>
      <c r="B96" s="76"/>
      <c r="C96" s="22" t="s">
        <v>47</v>
      </c>
      <c r="D96" s="26"/>
      <c r="E96" s="13"/>
      <c r="F96" s="24"/>
      <c r="G96" s="32" t="e">
        <f>INDEX(Lookups!$B$3:$F$7,MATCH($E96,Lookups!$A$3:$A$7,0),MATCH($F96,Lookups!$B$2:$F$2,0))</f>
        <v>#N/A</v>
      </c>
      <c r="H96" s="13"/>
      <c r="I96" s="24"/>
      <c r="J96" s="32" t="e">
        <f>INDEX(Lookups!$B$3:$F$7,MATCH($H96,Lookups!$A$3:$A$7,0),MATCH($I96,Lookups!$B$2:$F$2,0))</f>
        <v>#N/A</v>
      </c>
    </row>
    <row r="97" spans="1:10" x14ac:dyDescent="0.25">
      <c r="A97" s="17"/>
      <c r="B97" s="76"/>
      <c r="C97" s="22" t="s">
        <v>47</v>
      </c>
      <c r="D97" s="26"/>
      <c r="E97" s="13"/>
      <c r="F97" s="24"/>
      <c r="G97" s="32" t="e">
        <f>INDEX(Lookups!$B$3:$F$7,MATCH($E97,Lookups!$A$3:$A$7,0),MATCH($F97,Lookups!$B$2:$F$2,0))</f>
        <v>#N/A</v>
      </c>
      <c r="H97" s="13"/>
      <c r="I97" s="24"/>
      <c r="J97" s="32" t="e">
        <f>INDEX(Lookups!$B$3:$F$7,MATCH($H97,Lookups!$A$3:$A$7,0),MATCH($I97,Lookups!$B$2:$F$2,0))</f>
        <v>#N/A</v>
      </c>
    </row>
    <row r="98" spans="1:10" x14ac:dyDescent="0.25">
      <c r="A98" s="17"/>
      <c r="B98" s="76"/>
      <c r="C98" s="22" t="s">
        <v>47</v>
      </c>
      <c r="D98" s="26"/>
      <c r="E98" s="13"/>
      <c r="F98" s="24"/>
      <c r="G98" s="32" t="e">
        <f>INDEX(Lookups!$B$3:$F$7,MATCH($E98,Lookups!$A$3:$A$7,0),MATCH($F98,Lookups!$B$2:$F$2,0))</f>
        <v>#N/A</v>
      </c>
      <c r="H98" s="13"/>
      <c r="I98" s="24"/>
      <c r="J98" s="32" t="e">
        <f>INDEX(Lookups!$B$3:$F$7,MATCH($H98,Lookups!$A$3:$A$7,0),MATCH($I98,Lookups!$B$2:$F$2,0))</f>
        <v>#N/A</v>
      </c>
    </row>
    <row r="99" spans="1:10" x14ac:dyDescent="0.25">
      <c r="A99" s="17"/>
      <c r="B99" s="76"/>
      <c r="C99" s="22" t="s">
        <v>47</v>
      </c>
      <c r="D99" s="26"/>
      <c r="E99" s="13"/>
      <c r="F99" s="24"/>
      <c r="G99" s="32" t="e">
        <f>INDEX(Lookups!$B$3:$F$7,MATCH($E99,Lookups!$A$3:$A$7,0),MATCH($F99,Lookups!$B$2:$F$2,0))</f>
        <v>#N/A</v>
      </c>
      <c r="H99" s="13"/>
      <c r="I99" s="24"/>
      <c r="J99" s="32" t="e">
        <f>INDEX(Lookups!$B$3:$F$7,MATCH($H99,Lookups!$A$3:$A$7,0),MATCH($I99,Lookups!$B$2:$F$2,0))</f>
        <v>#N/A</v>
      </c>
    </row>
    <row r="100" spans="1:10" x14ac:dyDescent="0.25">
      <c r="A100" s="80" t="s">
        <v>267</v>
      </c>
      <c r="B100" s="80"/>
      <c r="C100" s="80"/>
      <c r="D100" s="80"/>
      <c r="E100" s="80"/>
      <c r="F100" s="80"/>
      <c r="G100" s="80"/>
      <c r="H100" s="80"/>
      <c r="I100" s="80"/>
      <c r="J100" s="80"/>
    </row>
    <row r="101" spans="1:10" x14ac:dyDescent="0.25">
      <c r="A101" s="26"/>
      <c r="B101" s="26"/>
      <c r="C101" s="22" t="s">
        <v>268</v>
      </c>
      <c r="D101" s="12"/>
      <c r="E101" s="13"/>
      <c r="F101" s="24"/>
      <c r="G101" s="32" t="e">
        <f>INDEX(Lookups!$B$3:$F$7,MATCH($E101,Lookups!$A$3:$A$7,0),MATCH($F101,Lookups!$B$2:$F$2,0))</f>
        <v>#N/A</v>
      </c>
      <c r="H101" s="13"/>
      <c r="I101" s="24"/>
      <c r="J101" s="32" t="e">
        <f>INDEX(Lookups!$B$3:$F$7,MATCH($H101,Lookups!$A$3:$A$7,0),MATCH($I101,Lookups!$B$2:$F$2,0))</f>
        <v>#N/A</v>
      </c>
    </row>
    <row r="102" spans="1:10" x14ac:dyDescent="0.25">
      <c r="A102" s="26"/>
      <c r="B102" s="26"/>
      <c r="C102" s="22" t="s">
        <v>47</v>
      </c>
      <c r="D102" s="12"/>
      <c r="E102" s="13"/>
      <c r="F102" s="24"/>
      <c r="G102" s="32" t="e">
        <f>INDEX(Lookups!$B$3:$F$7,MATCH($E102,Lookups!$A$3:$A$7,0),MATCH($F102,Lookups!$B$2:$F$2,0))</f>
        <v>#N/A</v>
      </c>
      <c r="H102" s="13"/>
      <c r="I102" s="24"/>
      <c r="J102" s="32" t="e">
        <f>INDEX(Lookups!$B$3:$F$7,MATCH($H102,Lookups!$A$3:$A$7,0),MATCH($I102,Lookups!$B$2:$F$2,0))</f>
        <v>#N/A</v>
      </c>
    </row>
    <row r="103" spans="1:10" x14ac:dyDescent="0.25">
      <c r="A103" s="26"/>
      <c r="B103" s="26"/>
      <c r="C103" s="26"/>
      <c r="D103" s="26"/>
      <c r="E103" s="13"/>
      <c r="F103" s="24"/>
      <c r="G103" s="32" t="e">
        <f>INDEX(Lookups!$B$3:$F$7,MATCH($E103,Lookups!$A$3:$A$7,0),MATCH($F103,Lookups!$B$2:$F$2,0))</f>
        <v>#N/A</v>
      </c>
      <c r="H103" s="13"/>
      <c r="I103" s="24"/>
      <c r="J103" s="32" t="e">
        <f>INDEX(Lookups!$B$3:$F$7,MATCH($H103,Lookups!$A$3:$A$7,0),MATCH($I103,Lookups!$B$2:$F$2,0))</f>
        <v>#N/A</v>
      </c>
    </row>
    <row r="104" spans="1:10" x14ac:dyDescent="0.25">
      <c r="A104" s="26"/>
      <c r="B104" s="26"/>
      <c r="C104" s="26"/>
      <c r="D104" s="26"/>
      <c r="E104" s="13"/>
      <c r="F104" s="24"/>
      <c r="G104" s="32" t="e">
        <f>INDEX(Lookups!$B$3:$F$7,MATCH($E104,Lookups!$A$3:$A$7,0),MATCH($F104,Lookups!$B$2:$F$2,0))</f>
        <v>#N/A</v>
      </c>
      <c r="H104" s="13"/>
      <c r="I104" s="24"/>
      <c r="J104" s="32" t="e">
        <f>INDEX(Lookups!$B$3:$F$7,MATCH($H104,Lookups!$A$3:$A$7,0),MATCH($I104,Lookups!$B$2:$F$2,0))</f>
        <v>#N/A</v>
      </c>
    </row>
    <row r="105" spans="1:10" x14ac:dyDescent="0.25">
      <c r="A105" s="26"/>
      <c r="B105" s="26"/>
      <c r="C105" s="26"/>
      <c r="D105" s="26"/>
      <c r="E105" s="13"/>
      <c r="F105" s="24"/>
      <c r="G105" s="32" t="e">
        <f>INDEX(Lookups!$B$3:$F$7,MATCH($E105,Lookups!$A$3:$A$7,0),MATCH($F105,Lookups!$B$2:$F$2,0))</f>
        <v>#N/A</v>
      </c>
      <c r="H105" s="13"/>
      <c r="I105" s="24"/>
      <c r="J105" s="32" t="e">
        <f>INDEX(Lookups!$B$3:$F$7,MATCH($H105,Lookups!$A$3:$A$7,0),MATCH($I105,Lookups!$B$2:$F$2,0))</f>
        <v>#N/A</v>
      </c>
    </row>
  </sheetData>
  <sheetProtection selectLockedCells="1"/>
  <mergeCells count="27">
    <mergeCell ref="A100:J100"/>
    <mergeCell ref="A3:B3"/>
    <mergeCell ref="A4:B4"/>
    <mergeCell ref="D3:E3"/>
    <mergeCell ref="D4:E4"/>
    <mergeCell ref="F3:H3"/>
    <mergeCell ref="F4:H4"/>
    <mergeCell ref="B82:B99"/>
    <mergeCell ref="A69:J69"/>
    <mergeCell ref="B70:B80"/>
    <mergeCell ref="A81:J81"/>
    <mergeCell ref="B39:B56"/>
    <mergeCell ref="A57:J57"/>
    <mergeCell ref="B58:B68"/>
    <mergeCell ref="A1:J1"/>
    <mergeCell ref="A2:J2"/>
    <mergeCell ref="B9:B25"/>
    <mergeCell ref="A38:J38"/>
    <mergeCell ref="D6:D7"/>
    <mergeCell ref="C6:C7"/>
    <mergeCell ref="B6:B7"/>
    <mergeCell ref="A6:A7"/>
    <mergeCell ref="E6:G6"/>
    <mergeCell ref="H6:J6"/>
    <mergeCell ref="A26:J26"/>
    <mergeCell ref="B27:B37"/>
    <mergeCell ref="A8:J8"/>
  </mergeCells>
  <conditionalFormatting sqref="G9:G25 J9:J25 G27:G37 J27:J37 J70:J80">
    <cfRule type="containsText" dxfId="43" priority="21" operator="containsText" text="Extreme">
      <formula>NOT(ISERROR(SEARCH("Extreme",G9)))</formula>
    </cfRule>
    <cfRule type="containsText" dxfId="42" priority="22" operator="containsText" text="High">
      <formula>NOT(ISERROR(SEARCH("High",G9)))</formula>
    </cfRule>
    <cfRule type="containsText" dxfId="41" priority="23" operator="containsText" text="Medium">
      <formula>NOT(ISERROR(SEARCH("Medium",G9)))</formula>
    </cfRule>
  </conditionalFormatting>
  <conditionalFormatting sqref="G39:G56 J39:J56">
    <cfRule type="containsText" dxfId="40" priority="17" operator="containsText" text="Extreme">
      <formula>NOT(ISERROR(SEARCH("Extreme",G39)))</formula>
    </cfRule>
    <cfRule type="containsText" dxfId="39" priority="18" operator="containsText" text="High">
      <formula>NOT(ISERROR(SEARCH("High",G39)))</formula>
    </cfRule>
    <cfRule type="containsText" dxfId="38" priority="19" operator="containsText" text="Medium">
      <formula>NOT(ISERROR(SEARCH("Medium",G39)))</formula>
    </cfRule>
  </conditionalFormatting>
  <conditionalFormatting sqref="G58:G68 J58:J68">
    <cfRule type="containsText" dxfId="37" priority="13" operator="containsText" text="Extreme">
      <formula>NOT(ISERROR(SEARCH("Extreme",G58)))</formula>
    </cfRule>
    <cfRule type="containsText" dxfId="36" priority="14" operator="containsText" text="High">
      <formula>NOT(ISERROR(SEARCH("High",G58)))</formula>
    </cfRule>
    <cfRule type="containsText" dxfId="35" priority="15" operator="containsText" text="Medium">
      <formula>NOT(ISERROR(SEARCH("Medium",G58)))</formula>
    </cfRule>
  </conditionalFormatting>
  <conditionalFormatting sqref="G70:G80">
    <cfRule type="containsText" dxfId="34" priority="5" operator="containsText" text="Extreme">
      <formula>NOT(ISERROR(SEARCH("Extreme",G70)))</formula>
    </cfRule>
    <cfRule type="containsText" dxfId="33" priority="6" operator="containsText" text="High">
      <formula>NOT(ISERROR(SEARCH("High",G70)))</formula>
    </cfRule>
    <cfRule type="containsText" dxfId="32" priority="7" operator="containsText" text="Medium">
      <formula>NOT(ISERROR(SEARCH("Medium",G70)))</formula>
    </cfRule>
  </conditionalFormatting>
  <conditionalFormatting sqref="G82:G99 J82:J99">
    <cfRule type="containsText" dxfId="31" priority="9" operator="containsText" text="Extreme">
      <formula>NOT(ISERROR(SEARCH("Extreme",G82)))</formula>
    </cfRule>
    <cfRule type="containsText" dxfId="30" priority="10" operator="containsText" text="High">
      <formula>NOT(ISERROR(SEARCH("High",G82)))</formula>
    </cfRule>
    <cfRule type="containsText" dxfId="29" priority="11" operator="containsText" text="Medium">
      <formula>NOT(ISERROR(SEARCH("Medium",G82)))</formula>
    </cfRule>
  </conditionalFormatting>
  <conditionalFormatting sqref="G101:G105 J101:J105">
    <cfRule type="containsText" dxfId="28" priority="1" operator="containsText" text="Extreme">
      <formula>NOT(ISERROR(SEARCH("Extreme",G101)))</formula>
    </cfRule>
    <cfRule type="containsText" dxfId="27" priority="2" operator="containsText" text="High">
      <formula>NOT(ISERROR(SEARCH("High",G101)))</formula>
    </cfRule>
    <cfRule type="containsText" dxfId="26" priority="3" operator="containsText" text="Medium">
      <formula>NOT(ISERROR(SEARCH("Medium",G101)))</formula>
    </cfRule>
  </conditionalFormatting>
  <pageMargins left="0.25" right="0.25" top="0.75" bottom="0.75" header="0.3" footer="0.3"/>
  <pageSetup paperSize="8" scale="9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24" operator="containsText" id="{5395328B-804B-4089-B078-485343394F9E}">
            <xm:f>NOT(ISERROR(SEARCH("low",G9)))</xm:f>
            <xm:f>"low"</xm:f>
            <x14:dxf>
              <fill>
                <patternFill>
                  <bgColor theme="9"/>
                </patternFill>
              </fill>
            </x14:dxf>
          </x14:cfRule>
          <xm:sqref>G9:G25 J9:J25 G27:G37 J27:J37 J70:J80</xm:sqref>
        </x14:conditionalFormatting>
        <x14:conditionalFormatting xmlns:xm="http://schemas.microsoft.com/office/excel/2006/main">
          <x14:cfRule type="containsText" priority="20" operator="containsText" id="{05856231-8FB8-4F4F-814A-2F876BE83A9E}">
            <xm:f>NOT(ISERROR(SEARCH("low",G39)))</xm:f>
            <xm:f>"low"</xm:f>
            <x14:dxf>
              <fill>
                <patternFill>
                  <bgColor theme="9"/>
                </patternFill>
              </fill>
            </x14:dxf>
          </x14:cfRule>
          <xm:sqref>G39:G56 J39:J56</xm:sqref>
        </x14:conditionalFormatting>
        <x14:conditionalFormatting xmlns:xm="http://schemas.microsoft.com/office/excel/2006/main">
          <x14:cfRule type="containsText" priority="16" operator="containsText" id="{82DC3BF8-9064-4ABD-A1BE-8D4A75643E96}">
            <xm:f>NOT(ISERROR(SEARCH("low",G58)))</xm:f>
            <xm:f>"low"</xm:f>
            <x14:dxf>
              <fill>
                <patternFill>
                  <bgColor theme="9"/>
                </patternFill>
              </fill>
            </x14:dxf>
          </x14:cfRule>
          <xm:sqref>G58:G68 J58:J68</xm:sqref>
        </x14:conditionalFormatting>
        <x14:conditionalFormatting xmlns:xm="http://schemas.microsoft.com/office/excel/2006/main">
          <x14:cfRule type="containsText" priority="8" operator="containsText" id="{B6C9C624-AE05-4CAF-889A-0C562FD76177}">
            <xm:f>NOT(ISERROR(SEARCH("low",G70)))</xm:f>
            <xm:f>"low"</xm:f>
            <x14:dxf>
              <fill>
                <patternFill>
                  <bgColor theme="9"/>
                </patternFill>
              </fill>
            </x14:dxf>
          </x14:cfRule>
          <xm:sqref>G70:G80</xm:sqref>
        </x14:conditionalFormatting>
        <x14:conditionalFormatting xmlns:xm="http://schemas.microsoft.com/office/excel/2006/main">
          <x14:cfRule type="containsText" priority="12" operator="containsText" id="{80B2311B-DC04-437A-A02B-C615E0E1F053}">
            <xm:f>NOT(ISERROR(SEARCH("low",G82)))</xm:f>
            <xm:f>"low"</xm:f>
            <x14:dxf>
              <fill>
                <patternFill>
                  <bgColor theme="9"/>
                </patternFill>
              </fill>
            </x14:dxf>
          </x14:cfRule>
          <xm:sqref>G82:G99 J82:J99</xm:sqref>
        </x14:conditionalFormatting>
        <x14:conditionalFormatting xmlns:xm="http://schemas.microsoft.com/office/excel/2006/main">
          <x14:cfRule type="containsText" priority="4" operator="containsText" id="{617BE639-409A-4B74-9579-EF09F9B422B0}">
            <xm:f>NOT(ISERROR(SEARCH("low",G101)))</xm:f>
            <xm:f>"low"</xm:f>
            <x14:dxf>
              <fill>
                <patternFill>
                  <bgColor theme="9"/>
                </patternFill>
              </fill>
            </x14:dxf>
          </x14:cfRule>
          <xm:sqref>G101:G105 J101:J105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A7154A6-6D39-41E4-93DA-80E0E7DB25BC}">
          <x14:formula1>
            <xm:f>Lookups!$A$11:$A$15</xm:f>
          </x14:formula1>
          <xm:sqref>E9:E25 E70:E80 H70:H80 H82:H99 H58:H68 E39:E56 E27:E36 H27:H36 H9:H25 E58:E68 E82:E99 H39:H56 H101:H105 E101:E105</xm:sqref>
        </x14:dataValidation>
        <x14:dataValidation type="list" allowBlank="1" showInputMessage="1" showErrorMessage="1" xr:uid="{CDDCBD01-C766-4D29-8629-D04BEF1F846D}">
          <x14:formula1>
            <xm:f>Lookups!$B$11:$B$15</xm:f>
          </x14:formula1>
          <xm:sqref>F9:F25 F70:F80 I70:I80 I82:I99 I58:I68 F39:F56 F27:F36 I27:I36 I9:I25 F58:F68 F82:F99 I39:I56 I101:I105 F101:F105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B4DEC-6E15-4C7E-9AF3-7714E5DC0CA2}">
  <sheetPr>
    <pageSetUpPr fitToPage="1"/>
  </sheetPr>
  <dimension ref="A1:K103"/>
  <sheetViews>
    <sheetView showGridLines="0" zoomScaleNormal="100" zoomScaleSheetLayoutView="100" workbookViewId="0">
      <selection activeCell="C3" sqref="C3:E3"/>
    </sheetView>
  </sheetViews>
  <sheetFormatPr defaultRowHeight="15" x14ac:dyDescent="0.25"/>
  <cols>
    <col min="1" max="1" width="9.28515625" customWidth="1"/>
    <col min="2" max="2" width="41.28515625" customWidth="1"/>
    <col min="3" max="4" width="14.7109375" customWidth="1"/>
    <col min="5" max="5" width="92.85546875" style="2" customWidth="1"/>
    <col min="6" max="6" width="12" customWidth="1"/>
    <col min="7" max="7" width="13.5703125" customWidth="1"/>
    <col min="8" max="8" width="12" customWidth="1"/>
    <col min="9" max="9" width="11.7109375" customWidth="1"/>
    <col min="10" max="10" width="13.42578125" customWidth="1"/>
    <col min="11" max="11" width="14.7109375" customWidth="1"/>
    <col min="12" max="12" width="14.140625" customWidth="1"/>
  </cols>
  <sheetData>
    <row r="1" spans="1:11" ht="28.5" x14ac:dyDescent="0.25">
      <c r="A1" s="74" t="s">
        <v>0</v>
      </c>
      <c r="B1" s="74"/>
      <c r="C1" s="74"/>
      <c r="D1" s="74"/>
      <c r="E1" s="74"/>
      <c r="F1" s="74"/>
      <c r="G1" s="74"/>
      <c r="H1" s="74"/>
      <c r="I1" s="74"/>
      <c r="J1" s="74"/>
      <c r="K1" s="74"/>
    </row>
    <row r="2" spans="1:11" ht="144" customHeight="1" x14ac:dyDescent="0.25">
      <c r="A2" s="86" t="s">
        <v>279</v>
      </c>
      <c r="B2" s="87"/>
      <c r="C2" s="87"/>
      <c r="D2" s="87"/>
      <c r="E2" s="87"/>
      <c r="F2" s="87"/>
      <c r="G2" s="87"/>
      <c r="H2" s="87"/>
      <c r="I2" s="87"/>
      <c r="J2" s="87"/>
      <c r="K2" s="88"/>
    </row>
    <row r="3" spans="1:11" s="2" customFormat="1" ht="20.100000000000001" customHeight="1" x14ac:dyDescent="0.25">
      <c r="A3" s="85" t="s">
        <v>1</v>
      </c>
      <c r="B3" s="85"/>
      <c r="C3" s="82" t="s">
        <v>146</v>
      </c>
      <c r="D3" s="82"/>
      <c r="E3" s="82"/>
      <c r="F3" s="85" t="s">
        <v>147</v>
      </c>
      <c r="G3" s="85"/>
      <c r="H3" s="82"/>
      <c r="I3" s="82"/>
      <c r="J3" s="39" t="s">
        <v>5</v>
      </c>
      <c r="K3" s="67"/>
    </row>
    <row r="4" spans="1:11" s="2" customFormat="1" ht="20.100000000000001" customHeight="1" x14ac:dyDescent="0.25">
      <c r="A4" s="85" t="s">
        <v>148</v>
      </c>
      <c r="B4" s="85"/>
      <c r="C4" s="82" t="s">
        <v>7</v>
      </c>
      <c r="D4" s="82"/>
      <c r="E4" s="82"/>
      <c r="F4" s="85" t="s">
        <v>149</v>
      </c>
      <c r="G4" s="85"/>
      <c r="H4" s="82"/>
      <c r="I4" s="82"/>
      <c r="J4" s="39" t="s">
        <v>150</v>
      </c>
      <c r="K4" s="67"/>
    </row>
    <row r="5" spans="1:11" x14ac:dyDescent="0.25">
      <c r="A5" s="6"/>
      <c r="B5" s="6"/>
      <c r="C5" s="6"/>
      <c r="D5" s="6"/>
      <c r="E5" s="6"/>
      <c r="F5" s="6"/>
      <c r="G5" s="6"/>
      <c r="H5" s="6"/>
      <c r="I5" s="6"/>
      <c r="J5" s="7"/>
      <c r="K5" s="7"/>
    </row>
    <row r="6" spans="1:11" ht="21.75" customHeight="1" x14ac:dyDescent="0.25">
      <c r="A6" s="78" t="s">
        <v>11</v>
      </c>
      <c r="B6" s="78" t="s">
        <v>13</v>
      </c>
      <c r="C6" s="84" t="s">
        <v>151</v>
      </c>
      <c r="D6" s="84" t="s">
        <v>152</v>
      </c>
      <c r="E6" s="78" t="s">
        <v>153</v>
      </c>
      <c r="F6" s="79" t="s">
        <v>154</v>
      </c>
      <c r="G6" s="79"/>
      <c r="H6" s="79"/>
      <c r="I6" s="79" t="s">
        <v>290</v>
      </c>
      <c r="J6" s="79"/>
      <c r="K6" s="79"/>
    </row>
    <row r="7" spans="1:11" ht="36" customHeight="1" x14ac:dyDescent="0.25">
      <c r="A7" s="78"/>
      <c r="B7" s="78"/>
      <c r="C7" s="84"/>
      <c r="D7" s="84"/>
      <c r="E7" s="78"/>
      <c r="F7" s="9" t="s">
        <v>155</v>
      </c>
      <c r="G7" s="9" t="s">
        <v>156</v>
      </c>
      <c r="H7" s="9" t="s">
        <v>157</v>
      </c>
      <c r="I7" s="9" t="s">
        <v>155</v>
      </c>
      <c r="J7" s="9" t="s">
        <v>156</v>
      </c>
      <c r="K7" s="9" t="s">
        <v>157</v>
      </c>
    </row>
    <row r="8" spans="1:11" x14ac:dyDescent="0.25">
      <c r="A8" s="77" t="s">
        <v>19</v>
      </c>
      <c r="B8" s="77"/>
      <c r="C8" s="77"/>
      <c r="D8" s="77"/>
      <c r="E8" s="77"/>
      <c r="F8" s="77"/>
      <c r="G8" s="77"/>
      <c r="H8" s="77"/>
      <c r="I8" s="77"/>
      <c r="J8" s="77"/>
      <c r="K8" s="77"/>
    </row>
    <row r="9" spans="1:11" ht="51" x14ac:dyDescent="0.25">
      <c r="A9" s="10" t="s">
        <v>20</v>
      </c>
      <c r="B9" s="11" t="s">
        <v>22</v>
      </c>
      <c r="C9" s="11" t="e">
        <f>'Risk Assessment'!G9</f>
        <v>#N/A</v>
      </c>
      <c r="D9" s="12" t="e">
        <f>'Risk Assessment'!J9</f>
        <v>#N/A</v>
      </c>
      <c r="E9" s="8" t="s">
        <v>158</v>
      </c>
      <c r="F9" s="13"/>
      <c r="G9" s="13"/>
      <c r="H9" s="14" t="e">
        <f>INDEX(Lookups!$B$3:$F$7,MATCH($F9,Lookups!$A$3:$A$7,0),MATCH($G9,Lookups!$B$2:$F$2,0))</f>
        <v>#N/A</v>
      </c>
      <c r="I9" s="13"/>
      <c r="J9" s="13"/>
      <c r="K9" s="15" t="e">
        <f>INDEX(Lookups!$B$3:$F$7,MATCH($I9,Lookups!$A$3:$A$7,0),MATCH($J9,Lookups!$B$2:$F$2,0))</f>
        <v>#N/A</v>
      </c>
    </row>
    <row r="10" spans="1:11" ht="165.75" x14ac:dyDescent="0.25">
      <c r="A10" s="10" t="s">
        <v>24</v>
      </c>
      <c r="B10" s="11" t="s">
        <v>25</v>
      </c>
      <c r="C10" s="11" t="e">
        <f>'Risk Assessment'!G10</f>
        <v>#N/A</v>
      </c>
      <c r="D10" s="12" t="e">
        <f>'Risk Assessment'!J10</f>
        <v>#N/A</v>
      </c>
      <c r="E10" s="16" t="s">
        <v>292</v>
      </c>
      <c r="F10" s="13"/>
      <c r="G10" s="13"/>
      <c r="H10" s="14" t="e">
        <f>INDEX(Lookups!$B$3:$F$7,MATCH($F10,Lookups!$A$3:$A$7,0),MATCH($G10,Lookups!$B$2:$F$2,0))</f>
        <v>#N/A</v>
      </c>
      <c r="I10" s="13"/>
      <c r="J10" s="13"/>
      <c r="K10" s="15" t="e">
        <f>INDEX(Lookups!$B$3:$F$7,MATCH($I10,Lookups!$A$3:$A$7,0),MATCH($J10,Lookups!$B$2:$F$2,0))</f>
        <v>#N/A</v>
      </c>
    </row>
    <row r="11" spans="1:11" ht="51" x14ac:dyDescent="0.25">
      <c r="A11" s="17" t="s">
        <v>26</v>
      </c>
      <c r="B11" s="11" t="s">
        <v>27</v>
      </c>
      <c r="C11" s="11" t="e">
        <f>'Risk Assessment'!G11</f>
        <v>#N/A</v>
      </c>
      <c r="D11" s="12" t="e">
        <f>'Risk Assessment'!J11</f>
        <v>#N/A</v>
      </c>
      <c r="E11" s="16" t="s">
        <v>293</v>
      </c>
      <c r="F11" s="13"/>
      <c r="G11" s="13"/>
      <c r="H11" s="14" t="e">
        <f>INDEX(Lookups!$B$3:$F$7,MATCH($F11,Lookups!$A$3:$A$7,0),MATCH($G11,Lookups!$B$2:$F$2,0))</f>
        <v>#N/A</v>
      </c>
      <c r="I11" s="13"/>
      <c r="J11" s="13"/>
      <c r="K11" s="15" t="e">
        <f>INDEX(Lookups!$B$3:$F$7,MATCH($I11,Lookups!$A$3:$A$7,0),MATCH($J11,Lookups!$B$2:$F$2,0))</f>
        <v>#N/A</v>
      </c>
    </row>
    <row r="12" spans="1:11" ht="102" x14ac:dyDescent="0.25">
      <c r="A12" s="17" t="s">
        <v>28</v>
      </c>
      <c r="B12" s="11" t="s">
        <v>29</v>
      </c>
      <c r="C12" s="11" t="e">
        <f>'Risk Assessment'!G12</f>
        <v>#N/A</v>
      </c>
      <c r="D12" s="12" t="e">
        <f>'Risk Assessment'!J12</f>
        <v>#N/A</v>
      </c>
      <c r="E12" s="16" t="s">
        <v>294</v>
      </c>
      <c r="F12" s="13"/>
      <c r="G12" s="13"/>
      <c r="H12" s="14" t="e">
        <f>INDEX(Lookups!$B$3:$F$7,MATCH($F12,Lookups!$A$3:$A$7,0),MATCH($G12,Lookups!$B$2:$F$2,0))</f>
        <v>#N/A</v>
      </c>
      <c r="I12" s="13"/>
      <c r="J12" s="13"/>
      <c r="K12" s="15" t="e">
        <f>INDEX(Lookups!$B$3:$F$7,MATCH($I12,Lookups!$A$3:$A$7,0),MATCH($J12,Lookups!$B$2:$F$2,0))</f>
        <v>#N/A</v>
      </c>
    </row>
    <row r="13" spans="1:11" ht="102" x14ac:dyDescent="0.25">
      <c r="A13" s="17" t="s">
        <v>30</v>
      </c>
      <c r="B13" s="11" t="s">
        <v>31</v>
      </c>
      <c r="C13" s="11" t="e">
        <f>'Risk Assessment'!G13</f>
        <v>#N/A</v>
      </c>
      <c r="D13" s="12" t="e">
        <f>'Risk Assessment'!J13</f>
        <v>#N/A</v>
      </c>
      <c r="E13" s="11" t="s">
        <v>159</v>
      </c>
      <c r="F13" s="13"/>
      <c r="G13" s="13"/>
      <c r="H13" s="14" t="e">
        <f>INDEX(Lookups!$B$3:$F$7,MATCH($F13,Lookups!$A$3:$A$7,0),MATCH($G13,Lookups!$B$2:$F$2,0))</f>
        <v>#N/A</v>
      </c>
      <c r="I13" s="13"/>
      <c r="J13" s="13"/>
      <c r="K13" s="15" t="e">
        <f>INDEX(Lookups!$B$3:$F$7,MATCH($I13,Lookups!$A$3:$A$7,0),MATCH($J13,Lookups!$B$2:$F$2,0))</f>
        <v>#N/A</v>
      </c>
    </row>
    <row r="14" spans="1:11" ht="25.5" x14ac:dyDescent="0.25">
      <c r="A14" s="17" t="s">
        <v>32</v>
      </c>
      <c r="B14" s="11" t="s">
        <v>33</v>
      </c>
      <c r="C14" s="11" t="e">
        <f>'Risk Assessment'!G14</f>
        <v>#N/A</v>
      </c>
      <c r="D14" s="12" t="e">
        <f>'Risk Assessment'!J14</f>
        <v>#N/A</v>
      </c>
      <c r="E14" s="18" t="s">
        <v>160</v>
      </c>
      <c r="F14" s="13"/>
      <c r="G14" s="13"/>
      <c r="H14" s="14" t="e">
        <f>INDEX(Lookups!$B$3:$F$7,MATCH($F14,Lookups!$A$3:$A$7,0),MATCH($G14,Lookups!$B$2:$F$2,0))</f>
        <v>#N/A</v>
      </c>
      <c r="I14" s="13"/>
      <c r="J14" s="13"/>
      <c r="K14" s="15" t="e">
        <f>INDEX(Lookups!$B$3:$F$7,MATCH($I14,Lookups!$A$3:$A$7,0),MATCH($J14,Lookups!$B$2:$F$2,0))</f>
        <v>#N/A</v>
      </c>
    </row>
    <row r="15" spans="1:11" ht="51" x14ac:dyDescent="0.25">
      <c r="A15" s="17" t="s">
        <v>34</v>
      </c>
      <c r="B15" s="11" t="s">
        <v>35</v>
      </c>
      <c r="C15" s="11" t="e">
        <f>'Risk Assessment'!G15</f>
        <v>#N/A</v>
      </c>
      <c r="D15" s="12" t="e">
        <f>'Risk Assessment'!J15</f>
        <v>#N/A</v>
      </c>
      <c r="E15" s="8" t="s">
        <v>161</v>
      </c>
      <c r="F15" s="13"/>
      <c r="G15" s="13"/>
      <c r="H15" s="14" t="e">
        <f>INDEX(Lookups!$B$3:$F$7,MATCH($F15,Lookups!$A$3:$A$7,0),MATCH($G15,Lookups!$B$2:$F$2,0))</f>
        <v>#N/A</v>
      </c>
      <c r="I15" s="13"/>
      <c r="J15" s="13"/>
      <c r="K15" s="15" t="e">
        <f>INDEX(Lookups!$B$3:$F$7,MATCH($I15,Lookups!$A$3:$A$7,0),MATCH($J15,Lookups!$B$2:$F$2,0))</f>
        <v>#N/A</v>
      </c>
    </row>
    <row r="16" spans="1:11" ht="89.25" x14ac:dyDescent="0.25">
      <c r="A16" s="17" t="s">
        <v>37</v>
      </c>
      <c r="B16" s="11" t="s">
        <v>38</v>
      </c>
      <c r="C16" s="11" t="e">
        <f>'Risk Assessment'!G16</f>
        <v>#N/A</v>
      </c>
      <c r="D16" s="12" t="e">
        <f>'Risk Assessment'!J16</f>
        <v>#N/A</v>
      </c>
      <c r="E16" s="8" t="s">
        <v>162</v>
      </c>
      <c r="F16" s="13"/>
      <c r="G16" s="13"/>
      <c r="H16" s="14" t="e">
        <f>INDEX(Lookups!$B$3:$F$7,MATCH($F16,Lookups!$A$3:$A$7,0),MATCH($G16,Lookups!$B$2:$F$2,0))</f>
        <v>#N/A</v>
      </c>
      <c r="I16" s="13"/>
      <c r="J16" s="13"/>
      <c r="K16" s="15" t="e">
        <f>INDEX(Lookups!$B$3:$F$7,MATCH($I16,Lookups!$A$3:$A$7,0),MATCH($J16,Lookups!$B$2:$F$2,0))</f>
        <v>#N/A</v>
      </c>
    </row>
    <row r="17" spans="1:11" ht="114.75" x14ac:dyDescent="0.25">
      <c r="A17" s="17" t="s">
        <v>39</v>
      </c>
      <c r="B17" s="11" t="s">
        <v>40</v>
      </c>
      <c r="C17" s="11" t="e">
        <f>'Risk Assessment'!G17</f>
        <v>#N/A</v>
      </c>
      <c r="D17" s="12" t="e">
        <f>'Risk Assessment'!J17</f>
        <v>#N/A</v>
      </c>
      <c r="E17" s="8" t="s">
        <v>163</v>
      </c>
      <c r="F17" s="13"/>
      <c r="G17" s="13"/>
      <c r="H17" s="14" t="e">
        <f>INDEX(Lookups!$B$3:$F$7,MATCH($F17,Lookups!$A$3:$A$7,0),MATCH($G17,Lookups!$B$2:$F$2,0))</f>
        <v>#N/A</v>
      </c>
      <c r="I17" s="13"/>
      <c r="J17" s="13"/>
      <c r="K17" s="15" t="e">
        <f>INDEX(Lookups!$B$3:$F$7,MATCH($I17,Lookups!$A$3:$A$7,0),MATCH($J17,Lookups!$B$2:$F$2,0))</f>
        <v>#N/A</v>
      </c>
    </row>
    <row r="18" spans="1:11" ht="89.25" x14ac:dyDescent="0.25">
      <c r="A18" s="17" t="s">
        <v>41</v>
      </c>
      <c r="B18" s="11" t="s">
        <v>42</v>
      </c>
      <c r="C18" s="11" t="e">
        <f>'Risk Assessment'!G18</f>
        <v>#N/A</v>
      </c>
      <c r="D18" s="12" t="e">
        <f>'Risk Assessment'!J18</f>
        <v>#N/A</v>
      </c>
      <c r="E18" s="16" t="s">
        <v>164</v>
      </c>
      <c r="F18" s="13"/>
      <c r="G18" s="13"/>
      <c r="H18" s="14" t="e">
        <f>INDEX(Lookups!$B$3:$F$7,MATCH($F18,Lookups!$A$3:$A$7,0),MATCH($G18,Lookups!$B$2:$F$2,0))</f>
        <v>#N/A</v>
      </c>
      <c r="I18" s="13"/>
      <c r="J18" s="13"/>
      <c r="K18" s="15" t="e">
        <f>INDEX(Lookups!$B$3:$F$7,MATCH($I18,Lookups!$A$3:$A$7,0),MATCH($J18,Lookups!$B$2:$F$2,0))</f>
        <v>#N/A</v>
      </c>
    </row>
    <row r="19" spans="1:11" ht="38.25" x14ac:dyDescent="0.25">
      <c r="A19" s="17" t="s">
        <v>43</v>
      </c>
      <c r="B19" s="11" t="s">
        <v>44</v>
      </c>
      <c r="C19" s="11" t="e">
        <f>'Risk Assessment'!G19</f>
        <v>#N/A</v>
      </c>
      <c r="D19" s="12" t="e">
        <f>'Risk Assessment'!J19</f>
        <v>#N/A</v>
      </c>
      <c r="E19" s="16" t="s">
        <v>165</v>
      </c>
      <c r="F19" s="13"/>
      <c r="G19" s="13"/>
      <c r="H19" s="14" t="e">
        <f>INDEX(Lookups!$B$3:$F$7,MATCH($F19,Lookups!$A$3:$A$7,0),MATCH($G19,Lookups!$B$2:$F$2,0))</f>
        <v>#N/A</v>
      </c>
      <c r="I19" s="13"/>
      <c r="J19" s="13"/>
      <c r="K19" s="15" t="e">
        <f>INDEX(Lookups!$B$3:$F$7,MATCH($I19,Lookups!$A$3:$A$7,0),MATCH($J19,Lookups!$B$2:$F$2,0))</f>
        <v>#N/A</v>
      </c>
    </row>
    <row r="20" spans="1:11" ht="39" x14ac:dyDescent="0.25">
      <c r="A20" s="17" t="s">
        <v>45</v>
      </c>
      <c r="B20" s="11" t="s">
        <v>46</v>
      </c>
      <c r="C20" s="11" t="e">
        <f>'Risk Assessment'!G20</f>
        <v>#N/A</v>
      </c>
      <c r="D20" s="12" t="e">
        <f>'Risk Assessment'!J20</f>
        <v>#N/A</v>
      </c>
      <c r="E20" s="19" t="s">
        <v>166</v>
      </c>
      <c r="F20" s="13"/>
      <c r="G20" s="13"/>
      <c r="H20" s="14" t="e">
        <f>INDEX(Lookups!$B$3:$F$7,MATCH($F20,Lookups!$A$3:$A$7,0),MATCH($G20,Lookups!$B$2:$F$2,0))</f>
        <v>#N/A</v>
      </c>
      <c r="I20" s="13"/>
      <c r="J20" s="13"/>
      <c r="K20" s="15" t="e">
        <f>INDEX(Lookups!$B$3:$F$7,MATCH($I20,Lookups!$A$3:$A$7,0),MATCH($J20,Lookups!$B$2:$F$2,0))</f>
        <v>#N/A</v>
      </c>
    </row>
    <row r="21" spans="1:11" x14ac:dyDescent="0.25">
      <c r="A21" s="17"/>
      <c r="B21" s="23" t="s">
        <v>47</v>
      </c>
      <c r="C21" s="11" t="e">
        <f>'Risk Assessment'!G21</f>
        <v>#N/A</v>
      </c>
      <c r="D21" s="12" t="e">
        <f>'Risk Assessment'!J21</f>
        <v>#N/A</v>
      </c>
      <c r="E21" s="25"/>
      <c r="F21" s="13"/>
      <c r="G21" s="13"/>
      <c r="H21" s="14" t="e">
        <f>INDEX(Lookups!$B$3:$F$7,MATCH($F21,Lookups!$A$3:$A$7,0),MATCH($G21,Lookups!$B$2:$F$2,0))</f>
        <v>#N/A</v>
      </c>
      <c r="I21" s="13"/>
      <c r="J21" s="13"/>
      <c r="K21" s="15" t="e">
        <f>INDEX(Lookups!$B$3:$F$7,MATCH($I21,Lookups!$A$3:$A$7,0),MATCH($J21,Lookups!$B$2:$F$2,0))</f>
        <v>#N/A</v>
      </c>
    </row>
    <row r="22" spans="1:11" x14ac:dyDescent="0.25">
      <c r="A22" s="17"/>
      <c r="B22" s="23" t="s">
        <v>47</v>
      </c>
      <c r="C22" s="11" t="e">
        <f>'Risk Assessment'!G22</f>
        <v>#N/A</v>
      </c>
      <c r="D22" s="12" t="e">
        <f>'Risk Assessment'!J22</f>
        <v>#N/A</v>
      </c>
      <c r="E22" s="25"/>
      <c r="F22" s="13"/>
      <c r="G22" s="13"/>
      <c r="H22" s="14" t="e">
        <f>INDEX(Lookups!$B$3:$F$7,MATCH($F22,Lookups!$A$3:$A$7,0),MATCH($G22,Lookups!$B$2:$F$2,0))</f>
        <v>#N/A</v>
      </c>
      <c r="I22" s="13"/>
      <c r="J22" s="13"/>
      <c r="K22" s="15" t="e">
        <f>INDEX(Lookups!$B$3:$F$7,MATCH($I22,Lookups!$A$3:$A$7,0),MATCH($J22,Lookups!$B$2:$F$2,0))</f>
        <v>#N/A</v>
      </c>
    </row>
    <row r="23" spans="1:11" x14ac:dyDescent="0.25">
      <c r="A23" s="17"/>
      <c r="B23" s="23" t="s">
        <v>47</v>
      </c>
      <c r="C23" s="11" t="e">
        <f>'Risk Assessment'!G23</f>
        <v>#N/A</v>
      </c>
      <c r="D23" s="12" t="e">
        <f>'Risk Assessment'!J23</f>
        <v>#N/A</v>
      </c>
      <c r="E23" s="25"/>
      <c r="F23" s="13"/>
      <c r="G23" s="13"/>
      <c r="H23" s="14" t="e">
        <f>INDEX(Lookups!$B$3:$F$7,MATCH($F23,Lookups!$A$3:$A$7,0),MATCH($G23,Lookups!$B$2:$F$2,0))</f>
        <v>#N/A</v>
      </c>
      <c r="I23" s="13"/>
      <c r="J23" s="13"/>
      <c r="K23" s="15" t="e">
        <f>INDEX(Lookups!$B$3:$F$7,MATCH($I23,Lookups!$A$3:$A$7,0),MATCH($J23,Lookups!$B$2:$F$2,0))</f>
        <v>#N/A</v>
      </c>
    </row>
    <row r="24" spans="1:11" x14ac:dyDescent="0.25">
      <c r="A24" s="17"/>
      <c r="B24" s="23" t="s">
        <v>47</v>
      </c>
      <c r="C24" s="11" t="e">
        <f>'Risk Assessment'!G24</f>
        <v>#N/A</v>
      </c>
      <c r="D24" s="12" t="e">
        <f>'Risk Assessment'!J24</f>
        <v>#N/A</v>
      </c>
      <c r="E24" s="20"/>
      <c r="F24" s="13"/>
      <c r="G24" s="13"/>
      <c r="H24" s="14" t="e">
        <f>INDEX(Lookups!$B$3:$F$7,MATCH($F24,Lookups!$A$3:$A$7,0),MATCH($G24,Lookups!$B$2:$F$2,0))</f>
        <v>#N/A</v>
      </c>
      <c r="I24" s="13"/>
      <c r="J24" s="13"/>
      <c r="K24" s="15" t="e">
        <f>INDEX(Lookups!$B$3:$F$7,MATCH($I24,Lookups!$A$3:$A$7,0),MATCH($J24,Lookups!$B$2:$F$2,0))</f>
        <v>#N/A</v>
      </c>
    </row>
    <row r="25" spans="1:11" x14ac:dyDescent="0.25">
      <c r="A25" s="90" t="s">
        <v>48</v>
      </c>
      <c r="B25" s="90"/>
      <c r="C25" s="90"/>
      <c r="D25" s="90"/>
      <c r="E25" s="90"/>
      <c r="F25" s="90"/>
      <c r="G25" s="90"/>
      <c r="H25" s="90"/>
      <c r="I25" s="90"/>
      <c r="J25" s="90"/>
      <c r="K25" s="90"/>
    </row>
    <row r="26" spans="1:11" ht="242.25" x14ac:dyDescent="0.25">
      <c r="A26" s="10" t="s">
        <v>49</v>
      </c>
      <c r="B26" s="12" t="s">
        <v>51</v>
      </c>
      <c r="C26" s="12" t="e">
        <f>'Risk Assessment'!G27</f>
        <v>#N/A</v>
      </c>
      <c r="D26" s="12" t="e">
        <f>'Risk Assessment'!J27</f>
        <v>#N/A</v>
      </c>
      <c r="E26" s="20" t="s">
        <v>272</v>
      </c>
      <c r="F26" s="21"/>
      <c r="G26" s="21"/>
      <c r="H26" s="15" t="e">
        <f>INDEX(Lookups!$B$3:$F$7,MATCH($F26,Lookups!$A$3:$A$7,0),MATCH($G26,Lookups!$B$2:$F$2,0))</f>
        <v>#N/A</v>
      </c>
      <c r="I26" s="21"/>
      <c r="J26" s="21"/>
      <c r="K26" s="15" t="e">
        <f>INDEX(Lookups!$B$3:$F$7,MATCH($I26,Lookups!$A$3:$A$7,0),MATCH($J26,Lookups!$B$2:$F$2,0))</f>
        <v>#N/A</v>
      </c>
    </row>
    <row r="27" spans="1:11" ht="153" x14ac:dyDescent="0.25">
      <c r="A27" s="10" t="s">
        <v>52</v>
      </c>
      <c r="B27" s="12" t="s">
        <v>53</v>
      </c>
      <c r="C27" s="12" t="e">
        <f>'Risk Assessment'!G28</f>
        <v>#N/A</v>
      </c>
      <c r="D27" s="12" t="e">
        <f>'Risk Assessment'!J28</f>
        <v>#N/A</v>
      </c>
      <c r="E27" s="20" t="s">
        <v>269</v>
      </c>
      <c r="F27" s="21"/>
      <c r="G27" s="21"/>
      <c r="H27" s="15" t="e">
        <f>INDEX(Lookups!$B$3:$F$7,MATCH($F27,Lookups!$A$3:$A$7,0),MATCH($G27,Lookups!$B$2:$F$2,0))</f>
        <v>#N/A</v>
      </c>
      <c r="I27" s="21"/>
      <c r="J27" s="21"/>
      <c r="K27" s="15" t="e">
        <f>INDEX(Lookups!$B$3:$F$7,MATCH($I27,Lookups!$A$3:$A$7,0),MATCH($J27,Lookups!$B$2:$F$2,0))</f>
        <v>#N/A</v>
      </c>
    </row>
    <row r="28" spans="1:11" ht="178.5" x14ac:dyDescent="0.25">
      <c r="A28" s="10" t="s">
        <v>54</v>
      </c>
      <c r="B28" s="12" t="s">
        <v>55</v>
      </c>
      <c r="C28" s="12" t="e">
        <f>'Risk Assessment'!G29</f>
        <v>#N/A</v>
      </c>
      <c r="D28" s="12" t="e">
        <f>'Risk Assessment'!J29</f>
        <v>#N/A</v>
      </c>
      <c r="E28" s="20" t="s">
        <v>167</v>
      </c>
      <c r="F28" s="21"/>
      <c r="G28" s="21"/>
      <c r="H28" s="15" t="e">
        <f>INDEX(Lookups!$B$3:$F$7,MATCH($F28,Lookups!$A$3:$A$7,0),MATCH($G28,Lookups!$B$2:$F$2,0))</f>
        <v>#N/A</v>
      </c>
      <c r="I28" s="21"/>
      <c r="J28" s="21"/>
      <c r="K28" s="15" t="e">
        <f>INDEX(Lookups!$B$3:$F$7,MATCH($I28,Lookups!$A$3:$A$7,0),MATCH($J28,Lookups!$B$2:$F$2,0))</f>
        <v>#N/A</v>
      </c>
    </row>
    <row r="29" spans="1:11" ht="38.25" x14ac:dyDescent="0.25">
      <c r="A29" s="10" t="s">
        <v>56</v>
      </c>
      <c r="B29" s="12" t="s">
        <v>57</v>
      </c>
      <c r="C29" s="12" t="e">
        <f>'Risk Assessment'!G30</f>
        <v>#N/A</v>
      </c>
      <c r="D29" s="12" t="e">
        <f>'Risk Assessment'!J30</f>
        <v>#N/A</v>
      </c>
      <c r="E29" s="20" t="s">
        <v>291</v>
      </c>
      <c r="F29" s="21"/>
      <c r="G29" s="21"/>
      <c r="H29" s="15" t="e">
        <f>INDEX(Lookups!$B$3:$F$7,MATCH($F29,Lookups!$A$3:$A$7,0),MATCH($G29,Lookups!$B$2:$F$2,0))</f>
        <v>#N/A</v>
      </c>
      <c r="I29" s="21"/>
      <c r="J29" s="21"/>
      <c r="K29" s="15" t="e">
        <f>INDEX(Lookups!$B$3:$F$7,MATCH($I29,Lookups!$A$3:$A$7,0),MATCH($J29,Lookups!$B$2:$F$2,0))</f>
        <v>#N/A</v>
      </c>
    </row>
    <row r="30" spans="1:11" ht="114.75" x14ac:dyDescent="0.25">
      <c r="A30" s="10" t="s">
        <v>58</v>
      </c>
      <c r="B30" s="11" t="s">
        <v>59</v>
      </c>
      <c r="C30" s="12" t="e">
        <f>'Risk Assessment'!G31</f>
        <v>#N/A</v>
      </c>
      <c r="D30" s="12" t="e">
        <f>'Risk Assessment'!J31</f>
        <v>#N/A</v>
      </c>
      <c r="E30" s="20" t="s">
        <v>168</v>
      </c>
      <c r="F30" s="21"/>
      <c r="G30" s="21"/>
      <c r="H30" s="15" t="e">
        <f>INDEX(Lookups!$B$3:$F$7,MATCH($F30,Lookups!$A$3:$A$7,0),MATCH($G30,Lookups!$B$2:$F$2,0))</f>
        <v>#N/A</v>
      </c>
      <c r="I30" s="21"/>
      <c r="J30" s="21"/>
      <c r="K30" s="15" t="e">
        <f>INDEX(Lookups!$B$3:$F$7,MATCH($I30,Lookups!$A$3:$A$7,0),MATCH($J30,Lookups!$B$2:$F$2,0))</f>
        <v>#N/A</v>
      </c>
    </row>
    <row r="31" spans="1:11" ht="140.25" x14ac:dyDescent="0.25">
      <c r="A31" s="10" t="s">
        <v>60</v>
      </c>
      <c r="B31" s="11" t="s">
        <v>61</v>
      </c>
      <c r="C31" s="12" t="e">
        <f>'Risk Assessment'!G32</f>
        <v>#N/A</v>
      </c>
      <c r="D31" s="12" t="e">
        <f>'Risk Assessment'!J32</f>
        <v>#N/A</v>
      </c>
      <c r="E31" s="20" t="s">
        <v>169</v>
      </c>
      <c r="F31" s="21"/>
      <c r="G31" s="21"/>
      <c r="H31" s="15" t="e">
        <f>INDEX(Lookups!$B$3:$F$7,MATCH($F31,Lookups!$A$3:$A$7,0),MATCH($G31,Lookups!$B$2:$F$2,0))</f>
        <v>#N/A</v>
      </c>
      <c r="I31" s="21"/>
      <c r="J31" s="21"/>
      <c r="K31" s="15" t="e">
        <f>INDEX(Lookups!$B$3:$F$7,MATCH($I31,Lookups!$A$3:$A$7,0),MATCH($J31,Lookups!$B$2:$F$2,0))</f>
        <v>#N/A</v>
      </c>
    </row>
    <row r="32" spans="1:11" x14ac:dyDescent="0.25">
      <c r="A32" s="10"/>
      <c r="B32" s="22" t="s">
        <v>47</v>
      </c>
      <c r="C32" s="12" t="e">
        <f>'Risk Assessment'!G33</f>
        <v>#N/A</v>
      </c>
      <c r="D32" s="12" t="e">
        <f>'Risk Assessment'!J33</f>
        <v>#N/A</v>
      </c>
      <c r="E32" s="20"/>
      <c r="F32" s="21"/>
      <c r="G32" s="21"/>
      <c r="H32" s="15" t="e">
        <f>INDEX(Lookups!$B$3:$F$7,MATCH($F32,Lookups!$A$3:$A$7,0),MATCH($G32,Lookups!$B$2:$F$2,0))</f>
        <v>#N/A</v>
      </c>
      <c r="I32" s="21"/>
      <c r="J32" s="21"/>
      <c r="K32" s="15" t="e">
        <f>INDEX(Lookups!$B$3:$F$7,MATCH($I32,Lookups!$A$3:$A$7,0),MATCH($J32,Lookups!$B$2:$F$2,0))</f>
        <v>#N/A</v>
      </c>
    </row>
    <row r="33" spans="1:11" x14ac:dyDescent="0.25">
      <c r="A33" s="10"/>
      <c r="B33" s="22" t="s">
        <v>47</v>
      </c>
      <c r="C33" s="12" t="e">
        <f>'Risk Assessment'!G34</f>
        <v>#N/A</v>
      </c>
      <c r="D33" s="12" t="e">
        <f>'Risk Assessment'!J34</f>
        <v>#N/A</v>
      </c>
      <c r="E33" s="20"/>
      <c r="F33" s="21"/>
      <c r="G33" s="21"/>
      <c r="H33" s="15" t="e">
        <f>INDEX(Lookups!$B$3:$F$7,MATCH($F33,Lookups!$A$3:$A$7,0),MATCH($G33,Lookups!$B$2:$F$2,0))</f>
        <v>#N/A</v>
      </c>
      <c r="I33" s="21"/>
      <c r="J33" s="21"/>
      <c r="K33" s="15" t="e">
        <f>INDEX(Lookups!$B$3:$F$7,MATCH($I33,Lookups!$A$3:$A$7,0),MATCH($J33,Lookups!$B$2:$F$2,0))</f>
        <v>#N/A</v>
      </c>
    </row>
    <row r="34" spans="1:11" x14ac:dyDescent="0.25">
      <c r="A34" s="10"/>
      <c r="B34" s="22" t="s">
        <v>47</v>
      </c>
      <c r="C34" s="12" t="e">
        <f>'Risk Assessment'!G35</f>
        <v>#N/A</v>
      </c>
      <c r="D34" s="12" t="e">
        <f>'Risk Assessment'!J35</f>
        <v>#N/A</v>
      </c>
      <c r="E34" s="20"/>
      <c r="F34" s="21"/>
      <c r="G34" s="21"/>
      <c r="H34" s="15" t="e">
        <f>INDEX(Lookups!$B$3:$F$7,MATCH($F34,Lookups!$A$3:$A$7,0),MATCH($G34,Lookups!$B$2:$F$2,0))</f>
        <v>#N/A</v>
      </c>
      <c r="I34" s="21"/>
      <c r="J34" s="21"/>
      <c r="K34" s="15" t="e">
        <f>INDEX(Lookups!$B$3:$F$7,MATCH($I34,Lookups!$A$3:$A$7,0),MATCH($J34,Lookups!$B$2:$F$2,0))</f>
        <v>#N/A</v>
      </c>
    </row>
    <row r="35" spans="1:11" x14ac:dyDescent="0.25">
      <c r="A35" s="10"/>
      <c r="B35" s="22" t="s">
        <v>47</v>
      </c>
      <c r="C35" s="12" t="e">
        <f>'Risk Assessment'!G36</f>
        <v>#N/A</v>
      </c>
      <c r="D35" s="12" t="e">
        <f>'Risk Assessment'!J36</f>
        <v>#N/A</v>
      </c>
      <c r="E35" s="20"/>
      <c r="F35" s="21"/>
      <c r="G35" s="21"/>
      <c r="H35" s="15" t="e">
        <f>INDEX(Lookups!$B$3:$F$7,MATCH($F35,Lookups!$A$3:$A$7,0),MATCH($G35,Lookups!$B$2:$F$2,0))</f>
        <v>#N/A</v>
      </c>
      <c r="I35" s="21"/>
      <c r="J35" s="21"/>
      <c r="K35" s="15" t="e">
        <f>INDEX(Lookups!$B$3:$F$7,MATCH($I35,Lookups!$A$3:$A$7,0),MATCH($J35,Lookups!$B$2:$F$2,0))</f>
        <v>#N/A</v>
      </c>
    </row>
    <row r="36" spans="1:11" x14ac:dyDescent="0.25">
      <c r="A36" s="26"/>
      <c r="B36" s="22" t="s">
        <v>47</v>
      </c>
      <c r="C36" s="12" t="e">
        <f>'Risk Assessment'!G37</f>
        <v>#N/A</v>
      </c>
      <c r="D36" s="12" t="e">
        <f>'Risk Assessment'!J37</f>
        <v>#N/A</v>
      </c>
      <c r="E36" s="20"/>
      <c r="F36" s="26"/>
      <c r="G36" s="26"/>
      <c r="H36" s="15" t="e">
        <f>INDEX(Lookups!$B$3:$F$7,MATCH($F36,Lookups!$A$3:$A$7,0),MATCH($G36,Lookups!$B$2:$F$2,0))</f>
        <v>#N/A</v>
      </c>
      <c r="I36" s="26"/>
      <c r="J36" s="26"/>
      <c r="K36" s="15" t="e">
        <f>INDEX(Lookups!$B$3:$F$7,MATCH($I36,Lookups!$A$3:$A$7,0),MATCH($J36,Lookups!$B$2:$F$2,0))</f>
        <v>#N/A</v>
      </c>
    </row>
    <row r="37" spans="1:11" x14ac:dyDescent="0.25">
      <c r="A37" s="90" t="s">
        <v>62</v>
      </c>
      <c r="B37" s="90"/>
      <c r="C37" s="90"/>
      <c r="D37" s="90"/>
      <c r="E37" s="90"/>
      <c r="F37" s="90"/>
      <c r="G37" s="90"/>
      <c r="H37" s="90"/>
      <c r="I37" s="90"/>
      <c r="J37" s="90"/>
      <c r="K37" s="90"/>
    </row>
    <row r="38" spans="1:11" ht="191.25" x14ac:dyDescent="0.25">
      <c r="A38" s="10" t="s">
        <v>63</v>
      </c>
      <c r="B38" s="11" t="s">
        <v>65</v>
      </c>
      <c r="C38" s="11" t="e">
        <f>'Risk Assessment'!G39</f>
        <v>#N/A</v>
      </c>
      <c r="D38" s="12" t="e">
        <f>'Risk Assessment'!J39</f>
        <v>#N/A</v>
      </c>
      <c r="E38" s="36" t="s">
        <v>280</v>
      </c>
      <c r="F38" s="21"/>
      <c r="G38" s="21"/>
      <c r="H38" s="15" t="e">
        <f>INDEX(Lookups!$B$3:$F$7,MATCH($F38,Lookups!$A$3:$A$7,0),MATCH($G38,Lookups!$B$2:$F$2,0))</f>
        <v>#N/A</v>
      </c>
      <c r="I38" s="21"/>
      <c r="J38" s="21"/>
      <c r="K38" s="15" t="e">
        <f>INDEX(Lookups!$B$3:$F$7,MATCH($I38,Lookups!$A$3:$A$7,0),MATCH($J38,Lookups!$B$2:$F$2,0))</f>
        <v>#N/A</v>
      </c>
    </row>
    <row r="39" spans="1:11" ht="191.25" x14ac:dyDescent="0.25">
      <c r="A39" s="10" t="s">
        <v>66</v>
      </c>
      <c r="B39" s="11" t="s">
        <v>67</v>
      </c>
      <c r="C39" s="11" t="e">
        <f>'Risk Assessment'!G40</f>
        <v>#N/A</v>
      </c>
      <c r="D39" s="12" t="e">
        <f>'Risk Assessment'!J40</f>
        <v>#N/A</v>
      </c>
      <c r="E39" s="20" t="s">
        <v>276</v>
      </c>
      <c r="F39" s="21"/>
      <c r="G39" s="21"/>
      <c r="H39" s="15" t="e">
        <f>INDEX(Lookups!$B$3:$F$7,MATCH($F39,Lookups!$A$3:$A$7,0),MATCH($G39,Lookups!$B$2:$F$2,0))</f>
        <v>#N/A</v>
      </c>
      <c r="I39" s="21"/>
      <c r="J39" s="21"/>
      <c r="K39" s="15" t="e">
        <f>INDEX(Lookups!$B$3:$F$7,MATCH($I39,Lookups!$A$3:$A$7,0),MATCH($J39,Lookups!$B$2:$F$2,0))</f>
        <v>#N/A</v>
      </c>
    </row>
    <row r="40" spans="1:11" ht="267.75" x14ac:dyDescent="0.25">
      <c r="A40" s="10" t="s">
        <v>68</v>
      </c>
      <c r="B40" s="11" t="s">
        <v>69</v>
      </c>
      <c r="C40" s="11" t="e">
        <f>'Risk Assessment'!G41</f>
        <v>#N/A</v>
      </c>
      <c r="D40" s="12" t="e">
        <f>'Risk Assessment'!J41</f>
        <v>#N/A</v>
      </c>
      <c r="E40" s="20" t="s">
        <v>275</v>
      </c>
      <c r="F40" s="21"/>
      <c r="G40" s="21"/>
      <c r="H40" s="15" t="e">
        <f>INDEX(Lookups!$B$3:$F$7,MATCH($F40,Lookups!$A$3:$A$7,0),MATCH($G40,Lookups!$B$2:$F$2,0))</f>
        <v>#N/A</v>
      </c>
      <c r="I40" s="21"/>
      <c r="J40" s="21"/>
      <c r="K40" s="15" t="e">
        <f>INDEX(Lookups!$B$3:$F$7,MATCH($I40,Lookups!$A$3:$A$7,0),MATCH($J40,Lookups!$B$2:$F$2,0))</f>
        <v>#N/A</v>
      </c>
    </row>
    <row r="41" spans="1:11" ht="140.25" x14ac:dyDescent="0.25">
      <c r="A41" s="10" t="s">
        <v>70</v>
      </c>
      <c r="B41" s="11" t="s">
        <v>71</v>
      </c>
      <c r="C41" s="11" t="e">
        <f>'Risk Assessment'!G42</f>
        <v>#N/A</v>
      </c>
      <c r="D41" s="12" t="e">
        <f>'Risk Assessment'!J42</f>
        <v>#N/A</v>
      </c>
      <c r="E41" s="20" t="s">
        <v>170</v>
      </c>
      <c r="F41" s="21"/>
      <c r="G41" s="21"/>
      <c r="H41" s="15" t="e">
        <f>INDEX(Lookups!$B$3:$F$7,MATCH($F41,Lookups!$A$3:$A$7,0),MATCH($G41,Lookups!$B$2:$F$2,0))</f>
        <v>#N/A</v>
      </c>
      <c r="I41" s="21"/>
      <c r="J41" s="21"/>
      <c r="K41" s="15" t="e">
        <f>INDEX(Lookups!$B$3:$F$7,MATCH($I41,Lookups!$A$3:$A$7,0),MATCH($J41,Lookups!$B$2:$F$2,0))</f>
        <v>#N/A</v>
      </c>
    </row>
    <row r="42" spans="1:11" ht="114.75" x14ac:dyDescent="0.25">
      <c r="A42" s="10" t="s">
        <v>72</v>
      </c>
      <c r="B42" s="11" t="s">
        <v>73</v>
      </c>
      <c r="C42" s="11" t="e">
        <f>'Risk Assessment'!G43</f>
        <v>#N/A</v>
      </c>
      <c r="D42" s="12" t="e">
        <f>'Risk Assessment'!J43</f>
        <v>#N/A</v>
      </c>
      <c r="E42" s="20" t="s">
        <v>171</v>
      </c>
      <c r="F42" s="21"/>
      <c r="G42" s="21"/>
      <c r="H42" s="15" t="e">
        <f>INDEX(Lookups!$B$3:$F$7,MATCH($F42,Lookups!$A$3:$A$7,0),MATCH($G42,Lookups!$B$2:$F$2,0))</f>
        <v>#N/A</v>
      </c>
      <c r="I42" s="21"/>
      <c r="J42" s="21"/>
      <c r="K42" s="15" t="e">
        <f>INDEX(Lookups!$B$3:$F$7,MATCH($I42,Lookups!$A$3:$A$7,0),MATCH($J42,Lookups!$B$2:$F$2,0))</f>
        <v>#N/A</v>
      </c>
    </row>
    <row r="43" spans="1:11" ht="165.75" x14ac:dyDescent="0.25">
      <c r="A43" s="10" t="s">
        <v>74</v>
      </c>
      <c r="B43" s="11" t="s">
        <v>75</v>
      </c>
      <c r="C43" s="11" t="e">
        <f>'Risk Assessment'!G44</f>
        <v>#N/A</v>
      </c>
      <c r="D43" s="12" t="e">
        <f>'Risk Assessment'!J44</f>
        <v>#N/A</v>
      </c>
      <c r="E43" s="20" t="s">
        <v>172</v>
      </c>
      <c r="F43" s="21"/>
      <c r="G43" s="21"/>
      <c r="H43" s="15" t="e">
        <f>INDEX(Lookups!$B$3:$F$7,MATCH($F43,Lookups!$A$3:$A$7,0),MATCH($G43,Lookups!$B$2:$F$2,0))</f>
        <v>#N/A</v>
      </c>
      <c r="I43" s="21"/>
      <c r="J43" s="21"/>
      <c r="K43" s="15" t="e">
        <f>INDEX(Lookups!$B$3:$F$7,MATCH($I43,Lookups!$A$3:$A$7,0),MATCH($J43,Lookups!$B$2:$F$2,0))</f>
        <v>#N/A</v>
      </c>
    </row>
    <row r="44" spans="1:11" ht="204" x14ac:dyDescent="0.25">
      <c r="A44" s="10" t="s">
        <v>76</v>
      </c>
      <c r="B44" s="11" t="s">
        <v>77</v>
      </c>
      <c r="C44" s="11" t="e">
        <f>'Risk Assessment'!G45</f>
        <v>#N/A</v>
      </c>
      <c r="D44" s="12" t="e">
        <f>'Risk Assessment'!J45</f>
        <v>#N/A</v>
      </c>
      <c r="E44" s="20" t="s">
        <v>173</v>
      </c>
      <c r="F44" s="21"/>
      <c r="G44" s="21"/>
      <c r="H44" s="15" t="e">
        <f>INDEX(Lookups!$B$3:$F$7,MATCH($F44,Lookups!$A$3:$A$7,0),MATCH($G44,Lookups!$B$2:$F$2,0))</f>
        <v>#N/A</v>
      </c>
      <c r="I44" s="21"/>
      <c r="J44" s="21"/>
      <c r="K44" s="15" t="e">
        <f>INDEX(Lookups!$B$3:$F$7,MATCH($I44,Lookups!$A$3:$A$7,0),MATCH($J44,Lookups!$B$2:$F$2,0))</f>
        <v>#N/A</v>
      </c>
    </row>
    <row r="45" spans="1:11" ht="153" x14ac:dyDescent="0.25">
      <c r="A45" s="10" t="s">
        <v>78</v>
      </c>
      <c r="B45" s="11" t="s">
        <v>79</v>
      </c>
      <c r="C45" s="11" t="e">
        <f>'Risk Assessment'!G46</f>
        <v>#N/A</v>
      </c>
      <c r="D45" s="12" t="e">
        <f>'Risk Assessment'!J46</f>
        <v>#N/A</v>
      </c>
      <c r="E45" s="20" t="s">
        <v>295</v>
      </c>
      <c r="F45" s="21"/>
      <c r="G45" s="21"/>
      <c r="H45" s="15" t="e">
        <f>INDEX(Lookups!$B$3:$F$7,MATCH($F45,Lookups!$A$3:$A$7,0),MATCH($G45,Lookups!$B$2:$F$2,0))</f>
        <v>#N/A</v>
      </c>
      <c r="I45" s="21"/>
      <c r="J45" s="21"/>
      <c r="K45" s="15" t="e">
        <f>INDEX(Lookups!$B$3:$F$7,MATCH($I45,Lookups!$A$3:$A$7,0),MATCH($J45,Lookups!$B$2:$F$2,0))</f>
        <v>#N/A</v>
      </c>
    </row>
    <row r="46" spans="1:11" ht="178.5" x14ac:dyDescent="0.25">
      <c r="A46" s="10" t="s">
        <v>80</v>
      </c>
      <c r="B46" s="11" t="s">
        <v>81</v>
      </c>
      <c r="C46" s="11" t="e">
        <f>'Risk Assessment'!G47</f>
        <v>#N/A</v>
      </c>
      <c r="D46" s="12" t="e">
        <f>'Risk Assessment'!J47</f>
        <v>#N/A</v>
      </c>
      <c r="E46" s="20" t="s">
        <v>296</v>
      </c>
      <c r="F46" s="21"/>
      <c r="G46" s="21"/>
      <c r="H46" s="15" t="e">
        <f>INDEX(Lookups!$B$3:$F$7,MATCH($F46,Lookups!$A$3:$A$7,0),MATCH($G46,Lookups!$B$2:$F$2,0))</f>
        <v>#N/A</v>
      </c>
      <c r="I46" s="21"/>
      <c r="J46" s="21"/>
      <c r="K46" s="15" t="e">
        <f>INDEX(Lookups!$B$3:$F$7,MATCH($I46,Lookups!$A$3:$A$7,0),MATCH($J46,Lookups!$B$2:$F$2,0))</f>
        <v>#N/A</v>
      </c>
    </row>
    <row r="47" spans="1:11" ht="153" x14ac:dyDescent="0.25">
      <c r="A47" s="10" t="s">
        <v>82</v>
      </c>
      <c r="B47" s="11" t="s">
        <v>83</v>
      </c>
      <c r="C47" s="11" t="e">
        <f>'Risk Assessment'!G48</f>
        <v>#N/A</v>
      </c>
      <c r="D47" s="12" t="e">
        <f>'Risk Assessment'!J48</f>
        <v>#N/A</v>
      </c>
      <c r="E47" s="20" t="s">
        <v>274</v>
      </c>
      <c r="F47" s="21"/>
      <c r="G47" s="21"/>
      <c r="H47" s="15" t="e">
        <f>INDEX(Lookups!$B$3:$F$7,MATCH($F47,Lookups!$A$3:$A$7,0),MATCH($G47,Lookups!$B$2:$F$2,0))</f>
        <v>#N/A</v>
      </c>
      <c r="I47" s="21"/>
      <c r="J47" s="21"/>
      <c r="K47" s="15" t="e">
        <f>INDEX(Lookups!$B$3:$F$7,MATCH($I47,Lookups!$A$3:$A$7,0),MATCH($J47,Lookups!$B$2:$F$2,0))</f>
        <v>#N/A</v>
      </c>
    </row>
    <row r="48" spans="1:11" ht="114.75" x14ac:dyDescent="0.25">
      <c r="A48" s="10" t="s">
        <v>84</v>
      </c>
      <c r="B48" s="11" t="s">
        <v>85</v>
      </c>
      <c r="C48" s="11" t="e">
        <f>'Risk Assessment'!G49</f>
        <v>#N/A</v>
      </c>
      <c r="D48" s="12" t="e">
        <f>'Risk Assessment'!J49</f>
        <v>#N/A</v>
      </c>
      <c r="E48" s="20" t="s">
        <v>273</v>
      </c>
      <c r="F48" s="21"/>
      <c r="G48" s="21"/>
      <c r="H48" s="15" t="e">
        <f>INDEX(Lookups!$B$3:$F$7,MATCH($F48,Lookups!$A$3:$A$7,0),MATCH($G48,Lookups!$B$2:$F$2,0))</f>
        <v>#N/A</v>
      </c>
      <c r="I48" s="21"/>
      <c r="J48" s="21"/>
      <c r="K48" s="15" t="e">
        <f>INDEX(Lookups!$B$3:$F$7,MATCH($I48,Lookups!$A$3:$A$7,0),MATCH($J48,Lookups!$B$2:$F$2,0))</f>
        <v>#N/A</v>
      </c>
    </row>
    <row r="49" spans="1:11" ht="76.5" x14ac:dyDescent="0.25">
      <c r="A49" s="10" t="s">
        <v>86</v>
      </c>
      <c r="B49" s="11" t="s">
        <v>87</v>
      </c>
      <c r="C49" s="11" t="e">
        <f>'Risk Assessment'!G50</f>
        <v>#N/A</v>
      </c>
      <c r="D49" s="12" t="e">
        <f>'Risk Assessment'!J50</f>
        <v>#N/A</v>
      </c>
      <c r="E49" s="20" t="s">
        <v>174</v>
      </c>
      <c r="F49" s="21"/>
      <c r="G49" s="21"/>
      <c r="H49" s="15" t="e">
        <f>INDEX(Lookups!$B$3:$F$7,MATCH($F49,Lookups!$A$3:$A$7,0),MATCH($G49,Lookups!$B$2:$F$2,0))</f>
        <v>#N/A</v>
      </c>
      <c r="I49" s="21"/>
      <c r="J49" s="21"/>
      <c r="K49" s="15" t="e">
        <f>INDEX(Lookups!$B$3:$F$7,MATCH($I49,Lookups!$A$3:$A$7,0),MATCH($J49,Lookups!$B$2:$F$2,0))</f>
        <v>#N/A</v>
      </c>
    </row>
    <row r="50" spans="1:11" ht="165.75" x14ac:dyDescent="0.25">
      <c r="A50" s="10" t="s">
        <v>88</v>
      </c>
      <c r="B50" s="12" t="s">
        <v>89</v>
      </c>
      <c r="C50" s="11" t="e">
        <f>'Risk Assessment'!G51</f>
        <v>#N/A</v>
      </c>
      <c r="D50" s="12" t="e">
        <f>'Risk Assessment'!J51</f>
        <v>#N/A</v>
      </c>
      <c r="E50" s="20" t="s">
        <v>175</v>
      </c>
      <c r="F50" s="21"/>
      <c r="G50" s="21"/>
      <c r="H50" s="15" t="e">
        <f>INDEX(Lookups!$B$3:$F$7,MATCH($F50,Lookups!$A$3:$A$7,0),MATCH($G50,Lookups!$B$2:$F$2,0))</f>
        <v>#N/A</v>
      </c>
      <c r="I50" s="21"/>
      <c r="J50" s="21"/>
      <c r="K50" s="15" t="e">
        <f>INDEX(Lookups!$B$3:$F$7,MATCH($I50,Lookups!$A$3:$A$7,0),MATCH($J50,Lookups!$B$2:$F$2,0))</f>
        <v>#N/A</v>
      </c>
    </row>
    <row r="51" spans="1:11" x14ac:dyDescent="0.25">
      <c r="A51" s="10"/>
      <c r="B51" s="22" t="s">
        <v>47</v>
      </c>
      <c r="C51" s="11" t="e">
        <f>'Risk Assessment'!G52</f>
        <v>#N/A</v>
      </c>
      <c r="D51" s="12" t="e">
        <f>'Risk Assessment'!J52</f>
        <v>#N/A</v>
      </c>
      <c r="E51" s="20"/>
      <c r="F51" s="21"/>
      <c r="G51" s="21"/>
      <c r="H51" s="15" t="e">
        <f>INDEX(Lookups!$B$3:$F$7,MATCH($F51,Lookups!$A$3:$A$7,0),MATCH($G51,Lookups!$B$2:$F$2,0))</f>
        <v>#N/A</v>
      </c>
      <c r="I51" s="21"/>
      <c r="J51" s="21"/>
      <c r="K51" s="15" t="e">
        <f>INDEX(Lookups!$B$3:$F$7,MATCH($I51,Lookups!$A$3:$A$7,0),MATCH($J51,Lookups!$B$2:$F$2,0))</f>
        <v>#N/A</v>
      </c>
    </row>
    <row r="52" spans="1:11" x14ac:dyDescent="0.25">
      <c r="A52" s="10"/>
      <c r="B52" s="22" t="s">
        <v>47</v>
      </c>
      <c r="C52" s="11" t="e">
        <f>'Risk Assessment'!G53</f>
        <v>#N/A</v>
      </c>
      <c r="D52" s="12" t="e">
        <f>'Risk Assessment'!J53</f>
        <v>#N/A</v>
      </c>
      <c r="E52" s="20"/>
      <c r="F52" s="21"/>
      <c r="G52" s="21"/>
      <c r="H52" s="15" t="e">
        <f>INDEX(Lookups!$B$3:$F$7,MATCH($F52,Lookups!$A$3:$A$7,0),MATCH($G52,Lookups!$B$2:$F$2,0))</f>
        <v>#N/A</v>
      </c>
      <c r="I52" s="21"/>
      <c r="J52" s="21"/>
      <c r="K52" s="15" t="e">
        <f>INDEX(Lookups!$B$3:$F$7,MATCH($I52,Lookups!$A$3:$A$7,0),MATCH($J52,Lookups!$B$2:$F$2,0))</f>
        <v>#N/A</v>
      </c>
    </row>
    <row r="53" spans="1:11" x14ac:dyDescent="0.25">
      <c r="A53" s="10"/>
      <c r="B53" s="22" t="s">
        <v>47</v>
      </c>
      <c r="C53" s="11" t="e">
        <f>'Risk Assessment'!G54</f>
        <v>#N/A</v>
      </c>
      <c r="D53" s="12" t="e">
        <f>'Risk Assessment'!J54</f>
        <v>#N/A</v>
      </c>
      <c r="E53" s="20"/>
      <c r="F53" s="21"/>
      <c r="G53" s="21"/>
      <c r="H53" s="15" t="e">
        <f>INDEX(Lookups!$B$3:$F$7,MATCH($F53,Lookups!$A$3:$A$7,0),MATCH($G53,Lookups!$B$2:$F$2,0))</f>
        <v>#N/A</v>
      </c>
      <c r="I53" s="21"/>
      <c r="J53" s="21"/>
      <c r="K53" s="15" t="e">
        <f>INDEX(Lookups!$B$3:$F$7,MATCH($I53,Lookups!$A$3:$A$7,0),MATCH($J53,Lookups!$B$2:$F$2,0))</f>
        <v>#N/A</v>
      </c>
    </row>
    <row r="54" spans="1:11" x14ac:dyDescent="0.25">
      <c r="A54" s="10"/>
      <c r="B54" s="22" t="s">
        <v>47</v>
      </c>
      <c r="C54" s="11" t="e">
        <f>'Risk Assessment'!G55</f>
        <v>#N/A</v>
      </c>
      <c r="D54" s="12" t="e">
        <f>'Risk Assessment'!J55</f>
        <v>#N/A</v>
      </c>
      <c r="E54" s="20"/>
      <c r="F54" s="21"/>
      <c r="G54" s="21"/>
      <c r="H54" s="15" t="e">
        <f>INDEX(Lookups!$B$3:$F$7,MATCH($F54,Lookups!$A$3:$A$7,0),MATCH($G54,Lookups!$B$2:$F$2,0))</f>
        <v>#N/A</v>
      </c>
      <c r="I54" s="21"/>
      <c r="J54" s="21"/>
      <c r="K54" s="15" t="e">
        <f>INDEX(Lookups!$B$3:$F$7,MATCH($I54,Lookups!$A$3:$A$7,0),MATCH($J54,Lookups!$B$2:$F$2,0))</f>
        <v>#N/A</v>
      </c>
    </row>
    <row r="55" spans="1:11" x14ac:dyDescent="0.25">
      <c r="A55" s="26"/>
      <c r="B55" s="22" t="s">
        <v>47</v>
      </c>
      <c r="C55" s="11" t="e">
        <f>'Risk Assessment'!G56</f>
        <v>#N/A</v>
      </c>
      <c r="D55" s="12" t="e">
        <f>'Risk Assessment'!J56</f>
        <v>#N/A</v>
      </c>
      <c r="E55" s="20"/>
      <c r="F55" s="21"/>
      <c r="G55" s="21"/>
      <c r="H55" s="15" t="e">
        <f>INDEX(Lookups!$B$3:$F$7,MATCH($F55,Lookups!$A$3:$A$7,0),MATCH($G55,Lookups!$B$2:$F$2,0))</f>
        <v>#N/A</v>
      </c>
      <c r="I55" s="21"/>
      <c r="J55" s="21"/>
      <c r="K55" s="15" t="e">
        <f>INDEX(Lookups!$B$3:$F$7,MATCH($I55,Lookups!$A$3:$A$7,0),MATCH($J55,Lookups!$B$2:$F$2,0))</f>
        <v>#N/A</v>
      </c>
    </row>
    <row r="56" spans="1:11" x14ac:dyDescent="0.25">
      <c r="A56" s="77" t="s">
        <v>90</v>
      </c>
      <c r="B56" s="77"/>
      <c r="C56" s="77"/>
      <c r="D56" s="77"/>
      <c r="E56" s="77"/>
      <c r="F56" s="77"/>
      <c r="G56" s="77"/>
      <c r="H56" s="77"/>
      <c r="I56" s="77"/>
      <c r="J56" s="77"/>
      <c r="K56" s="77"/>
    </row>
    <row r="57" spans="1:11" ht="38.25" x14ac:dyDescent="0.25">
      <c r="A57" s="10" t="s">
        <v>91</v>
      </c>
      <c r="B57" s="12" t="s">
        <v>93</v>
      </c>
      <c r="C57" s="12" t="e">
        <f>'Risk Assessment'!G58</f>
        <v>#N/A</v>
      </c>
      <c r="D57" s="12" t="e">
        <f>'Risk Assessment'!J58</f>
        <v>#N/A</v>
      </c>
      <c r="E57" s="20" t="s">
        <v>176</v>
      </c>
      <c r="F57" s="21"/>
      <c r="G57" s="21"/>
      <c r="H57" s="15" t="e">
        <f>INDEX(Lookups!$B$3:$F$7,MATCH($F57,Lookups!$A$3:$A$7,0),MATCH($G57,Lookups!$B$2:$F$2,0))</f>
        <v>#N/A</v>
      </c>
      <c r="I57" s="21"/>
      <c r="J57" s="21"/>
      <c r="K57" s="15" t="e">
        <f>INDEX(Lookups!$B$3:$F$7,MATCH($I57,Lookups!$A$3:$A$7,0),MATCH($J57,Lookups!$B$2:$F$2,0))</f>
        <v>#N/A</v>
      </c>
    </row>
    <row r="58" spans="1:11" ht="63.75" x14ac:dyDescent="0.25">
      <c r="A58" s="10" t="s">
        <v>94</v>
      </c>
      <c r="B58" s="11" t="s">
        <v>95</v>
      </c>
      <c r="C58" s="12" t="e">
        <f>'Risk Assessment'!G59</f>
        <v>#N/A</v>
      </c>
      <c r="D58" s="12" t="e">
        <f>'Risk Assessment'!J59</f>
        <v>#N/A</v>
      </c>
      <c r="E58" s="20" t="s">
        <v>177</v>
      </c>
      <c r="F58" s="13"/>
      <c r="G58" s="13"/>
      <c r="H58" s="15" t="e">
        <f>INDEX(Lookups!$B$3:$F$7,MATCH($F58,Lookups!$A$3:$A$7,0),MATCH($G58,Lookups!$B$2:$F$2,0))</f>
        <v>#N/A</v>
      </c>
      <c r="I58" s="21"/>
      <c r="J58" s="21"/>
      <c r="K58" s="15" t="e">
        <f>INDEX(Lookups!$B$3:$F$7,MATCH($I58,Lookups!$A$3:$A$7,0),MATCH($J58,Lookups!$B$2:$F$2,0))</f>
        <v>#N/A</v>
      </c>
    </row>
    <row r="59" spans="1:11" ht="51" x14ac:dyDescent="0.25">
      <c r="A59" s="17" t="s">
        <v>96</v>
      </c>
      <c r="B59" s="11" t="s">
        <v>97</v>
      </c>
      <c r="C59" s="12" t="e">
        <f>'Risk Assessment'!G60</f>
        <v>#N/A</v>
      </c>
      <c r="D59" s="12" t="e">
        <f>'Risk Assessment'!J60</f>
        <v>#N/A</v>
      </c>
      <c r="E59" s="20" t="s">
        <v>178</v>
      </c>
      <c r="F59" s="13"/>
      <c r="G59" s="13"/>
      <c r="H59" s="15" t="e">
        <f>INDEX(Lookups!$B$3:$F$7,MATCH($F59,Lookups!$A$3:$A$7,0),MATCH($G59,Lookups!$B$2:$F$2,0))</f>
        <v>#N/A</v>
      </c>
      <c r="I59" s="21"/>
      <c r="J59" s="21"/>
      <c r="K59" s="15" t="e">
        <f>INDEX(Lookups!$B$3:$F$7,MATCH($I59,Lookups!$A$3:$A$7,0),MATCH($J59,Lookups!$B$2:$F$2,0))</f>
        <v>#N/A</v>
      </c>
    </row>
    <row r="60" spans="1:11" ht="38.25" x14ac:dyDescent="0.25">
      <c r="A60" s="17" t="s">
        <v>98</v>
      </c>
      <c r="B60" s="11" t="s">
        <v>99</v>
      </c>
      <c r="C60" s="12" t="e">
        <f>'Risk Assessment'!G61</f>
        <v>#N/A</v>
      </c>
      <c r="D60" s="12" t="e">
        <f>'Risk Assessment'!J61</f>
        <v>#N/A</v>
      </c>
      <c r="E60" s="20" t="s">
        <v>271</v>
      </c>
      <c r="F60" s="13"/>
      <c r="G60" s="13"/>
      <c r="H60" s="15" t="e">
        <f>INDEX(Lookups!$B$3:$F$7,MATCH($F60,Lookups!$A$3:$A$7,0),MATCH($G60,Lookups!$B$2:$F$2,0))</f>
        <v>#N/A</v>
      </c>
      <c r="I60" s="21"/>
      <c r="J60" s="21"/>
      <c r="K60" s="15" t="e">
        <f>INDEX(Lookups!$B$3:$F$7,MATCH($I60,Lookups!$A$3:$A$7,0),MATCH($J60,Lookups!$B$2:$F$2,0))</f>
        <v>#N/A</v>
      </c>
    </row>
    <row r="61" spans="1:11" ht="38.25" x14ac:dyDescent="0.25">
      <c r="A61" s="17" t="s">
        <v>100</v>
      </c>
      <c r="B61" s="11" t="s">
        <v>101</v>
      </c>
      <c r="C61" s="12" t="e">
        <f>'Risk Assessment'!G62</f>
        <v>#N/A</v>
      </c>
      <c r="D61" s="12" t="e">
        <f>'Risk Assessment'!J62</f>
        <v>#N/A</v>
      </c>
      <c r="E61" s="8" t="s">
        <v>277</v>
      </c>
      <c r="F61" s="13"/>
      <c r="G61" s="13"/>
      <c r="H61" s="15" t="e">
        <f>INDEX(Lookups!$B$3:$F$7,MATCH($F61,Lookups!$A$3:$A$7,0),MATCH($G61,Lookups!$B$2:$F$2,0))</f>
        <v>#N/A</v>
      </c>
      <c r="I61" s="13"/>
      <c r="J61" s="13"/>
      <c r="K61" s="15" t="e">
        <f>INDEX(Lookups!$B$3:$F$7,MATCH($I61,Lookups!$A$3:$A$7,0),MATCH($J61,Lookups!$B$2:$F$2,0))</f>
        <v>#N/A</v>
      </c>
    </row>
    <row r="62" spans="1:11" ht="25.5" x14ac:dyDescent="0.25">
      <c r="A62" s="17" t="s">
        <v>102</v>
      </c>
      <c r="B62" s="11" t="s">
        <v>103</v>
      </c>
      <c r="C62" s="12" t="e">
        <f>'Risk Assessment'!G63</f>
        <v>#N/A</v>
      </c>
      <c r="D62" s="12" t="e">
        <f>'Risk Assessment'!J63</f>
        <v>#N/A</v>
      </c>
      <c r="E62" s="20" t="s">
        <v>180</v>
      </c>
      <c r="F62" s="13"/>
      <c r="G62" s="13"/>
      <c r="H62" s="15" t="e">
        <f>INDEX(Lookups!$B$3:$F$7,MATCH($F62,Lookups!$A$3:$A$7,0),MATCH($G62,Lookups!$B$2:$F$2,0))</f>
        <v>#N/A</v>
      </c>
      <c r="I62" s="13"/>
      <c r="J62" s="13"/>
      <c r="K62" s="15" t="e">
        <f>INDEX(Lookups!$B$3:$F$7,MATCH($I62,Lookups!$A$3:$A$7,0),MATCH($J62,Lookups!$B$2:$F$2,0))</f>
        <v>#N/A</v>
      </c>
    </row>
    <row r="63" spans="1:11" x14ac:dyDescent="0.25">
      <c r="A63" s="17"/>
      <c r="B63" s="23" t="s">
        <v>47</v>
      </c>
      <c r="C63" s="12" t="e">
        <f>'Risk Assessment'!G64</f>
        <v>#N/A</v>
      </c>
      <c r="D63" s="12" t="e">
        <f>'Risk Assessment'!J64</f>
        <v>#N/A</v>
      </c>
      <c r="E63" s="20"/>
      <c r="F63" s="13"/>
      <c r="G63" s="13"/>
      <c r="H63" s="15" t="e">
        <f>INDEX(Lookups!$B$3:$F$7,MATCH($F63,Lookups!$A$3:$A$7,0),MATCH($G63,Lookups!$B$2:$F$2,0))</f>
        <v>#N/A</v>
      </c>
      <c r="I63" s="13"/>
      <c r="J63" s="13"/>
      <c r="K63" s="15" t="e">
        <f>INDEX(Lookups!$B$3:$F$7,MATCH($I63,Lookups!$A$3:$A$7,0),MATCH($J63,Lookups!$B$2:$F$2,0))</f>
        <v>#N/A</v>
      </c>
    </row>
    <row r="64" spans="1:11" x14ac:dyDescent="0.25">
      <c r="A64" s="17"/>
      <c r="B64" s="23" t="s">
        <v>47</v>
      </c>
      <c r="C64" s="12" t="e">
        <f>'Risk Assessment'!G65</f>
        <v>#N/A</v>
      </c>
      <c r="D64" s="12" t="e">
        <f>'Risk Assessment'!J65</f>
        <v>#N/A</v>
      </c>
      <c r="E64" s="20"/>
      <c r="F64" s="13"/>
      <c r="G64" s="13"/>
      <c r="H64" s="15" t="e">
        <f>INDEX(Lookups!$B$3:$F$7,MATCH($F64,Lookups!$A$3:$A$7,0),MATCH($G64,Lookups!$B$2:$F$2,0))</f>
        <v>#N/A</v>
      </c>
      <c r="I64" s="13"/>
      <c r="J64" s="13"/>
      <c r="K64" s="15" t="e">
        <f>INDEX(Lookups!$B$3:$F$7,MATCH($I64,Lookups!$A$3:$A$7,0),MATCH($J64,Lookups!$B$2:$F$2,0))</f>
        <v>#N/A</v>
      </c>
    </row>
    <row r="65" spans="1:11" x14ac:dyDescent="0.25">
      <c r="A65" s="17"/>
      <c r="B65" s="23" t="s">
        <v>47</v>
      </c>
      <c r="C65" s="12" t="e">
        <f>'Risk Assessment'!G66</f>
        <v>#N/A</v>
      </c>
      <c r="D65" s="12" t="e">
        <f>'Risk Assessment'!J66</f>
        <v>#N/A</v>
      </c>
      <c r="E65" s="20"/>
      <c r="F65" s="13"/>
      <c r="G65" s="13"/>
      <c r="H65" s="15" t="e">
        <f>INDEX(Lookups!$B$3:$F$7,MATCH($F65,Lookups!$A$3:$A$7,0),MATCH($G65,Lookups!$B$2:$F$2,0))</f>
        <v>#N/A</v>
      </c>
      <c r="I65" s="13"/>
      <c r="J65" s="13"/>
      <c r="K65" s="15" t="e">
        <f>INDEX(Lookups!$B$3:$F$7,MATCH($I65,Lookups!$A$3:$A$7,0),MATCH($J65,Lookups!$B$2:$F$2,0))</f>
        <v>#N/A</v>
      </c>
    </row>
    <row r="66" spans="1:11" x14ac:dyDescent="0.25">
      <c r="A66" s="26"/>
      <c r="B66" s="23" t="s">
        <v>47</v>
      </c>
      <c r="C66" s="12" t="e">
        <f>'Risk Assessment'!G67</f>
        <v>#N/A</v>
      </c>
      <c r="D66" s="12" t="e">
        <f>'Risk Assessment'!J67</f>
        <v>#N/A</v>
      </c>
      <c r="E66" s="20"/>
      <c r="F66" s="13"/>
      <c r="G66" s="13"/>
      <c r="H66" s="15" t="e">
        <f>INDEX(Lookups!$B$3:$F$7,MATCH($F66,Lookups!$A$3:$A$7,0),MATCH($G66,Lookups!$B$2:$F$2,0))</f>
        <v>#N/A</v>
      </c>
      <c r="I66" s="13"/>
      <c r="J66" s="13"/>
      <c r="K66" s="15" t="e">
        <f>INDEX(Lookups!$B$3:$F$7,MATCH($I66,Lookups!$A$3:$A$7,0),MATCH($J66,Lookups!$B$2:$F$2,0))</f>
        <v>#N/A</v>
      </c>
    </row>
    <row r="67" spans="1:11" x14ac:dyDescent="0.25">
      <c r="A67" s="80" t="s">
        <v>104</v>
      </c>
      <c r="B67" s="80"/>
      <c r="C67" s="80"/>
      <c r="D67" s="80"/>
      <c r="E67" s="80"/>
      <c r="F67" s="80"/>
      <c r="G67" s="80"/>
      <c r="H67" s="80"/>
      <c r="I67" s="80"/>
      <c r="J67" s="80"/>
      <c r="K67" s="80"/>
    </row>
    <row r="68" spans="1:11" ht="38.25" x14ac:dyDescent="0.25">
      <c r="A68" s="10" t="s">
        <v>105</v>
      </c>
      <c r="B68" s="12" t="s">
        <v>107</v>
      </c>
      <c r="C68" s="12" t="e">
        <f>'Risk Assessment'!G70</f>
        <v>#N/A</v>
      </c>
      <c r="D68" s="12" t="e">
        <f>'Risk Assessment'!J70</f>
        <v>#N/A</v>
      </c>
      <c r="E68" s="20" t="s">
        <v>181</v>
      </c>
      <c r="F68" s="13"/>
      <c r="G68" s="13"/>
      <c r="H68" s="14" t="e">
        <f>INDEX(Lookups!$B$3:$F$7,MATCH($F68,Lookups!$A$3:$A$7,0),MATCH($G68,Lookups!$B$2:$F$2,0))</f>
        <v>#N/A</v>
      </c>
      <c r="I68" s="13"/>
      <c r="J68" s="13"/>
      <c r="K68" s="15" t="e">
        <f>INDEX(Lookups!$B$3:$F$7,MATCH($I68,Lookups!$A$3:$A$7,0),MATCH($J68,Lookups!$B$2:$F$2,0))</f>
        <v>#N/A</v>
      </c>
    </row>
    <row r="69" spans="1:11" ht="63.75" x14ac:dyDescent="0.25">
      <c r="A69" s="10" t="s">
        <v>108</v>
      </c>
      <c r="B69" s="12" t="s">
        <v>109</v>
      </c>
      <c r="C69" s="12" t="e">
        <f>'Risk Assessment'!G71</f>
        <v>#N/A</v>
      </c>
      <c r="D69" s="12" t="e">
        <f>'Risk Assessment'!J71</f>
        <v>#N/A</v>
      </c>
      <c r="E69" s="20" t="s">
        <v>182</v>
      </c>
      <c r="F69" s="13"/>
      <c r="G69" s="13"/>
      <c r="H69" s="14" t="e">
        <f>INDEX(Lookups!$B$3:$F$7,MATCH($F69,Lookups!$A$3:$A$7,0),MATCH($G69,Lookups!$B$2:$F$2,0))</f>
        <v>#N/A</v>
      </c>
      <c r="I69" s="13"/>
      <c r="J69" s="13"/>
      <c r="K69" s="15" t="e">
        <f>INDEX(Lookups!$B$3:$F$7,MATCH($I39,Lookups!$A$3:$A$7,0),MATCH($J39,Lookups!$B$2:$F$2,0))</f>
        <v>#N/A</v>
      </c>
    </row>
    <row r="70" spans="1:11" ht="153" x14ac:dyDescent="0.25">
      <c r="A70" s="10" t="s">
        <v>110</v>
      </c>
      <c r="B70" s="12" t="s">
        <v>111</v>
      </c>
      <c r="C70" s="12" t="e">
        <f>'Risk Assessment'!G72</f>
        <v>#N/A</v>
      </c>
      <c r="D70" s="12" t="e">
        <f>'Risk Assessment'!J72</f>
        <v>#N/A</v>
      </c>
      <c r="E70" s="20" t="s">
        <v>270</v>
      </c>
      <c r="F70" s="13"/>
      <c r="G70" s="13"/>
      <c r="H70" s="14" t="e">
        <f>INDEX(Lookups!$B$3:$F$7,MATCH($F70,Lookups!$A$3:$A$7,0),MATCH($G70,Lookups!$B$2:$F$2,0))</f>
        <v>#N/A</v>
      </c>
      <c r="I70" s="13"/>
      <c r="J70" s="13"/>
      <c r="K70" s="15" t="e">
        <f>INDEX(Lookups!$B$3:$F$7,MATCH($I40,Lookups!$A$3:$A$7,0),MATCH($J40,Lookups!$B$2:$F$2,0))</f>
        <v>#N/A</v>
      </c>
    </row>
    <row r="71" spans="1:11" ht="38.25" x14ac:dyDescent="0.25">
      <c r="A71" s="10" t="s">
        <v>112</v>
      </c>
      <c r="B71" s="12" t="s">
        <v>113</v>
      </c>
      <c r="C71" s="12" t="e">
        <f>'Risk Assessment'!G73</f>
        <v>#N/A</v>
      </c>
      <c r="D71" s="12" t="e">
        <f>'Risk Assessment'!J73</f>
        <v>#N/A</v>
      </c>
      <c r="E71" s="20" t="s">
        <v>183</v>
      </c>
      <c r="F71" s="13"/>
      <c r="G71" s="13"/>
      <c r="H71" s="14" t="e">
        <f>INDEX(Lookups!$B$3:$F$7,MATCH($F71,Lookups!$A$3:$A$7,0),MATCH($G71,Lookups!$B$2:$F$2,0))</f>
        <v>#N/A</v>
      </c>
      <c r="I71" s="13"/>
      <c r="J71" s="13"/>
      <c r="K71" s="15" t="e">
        <f>INDEX(Lookups!$B$3:$F$7,MATCH($I41,Lookups!$A$3:$A$7,0),MATCH($J41,Lookups!$B$2:$F$2,0))</f>
        <v>#N/A</v>
      </c>
    </row>
    <row r="72" spans="1:11" ht="63.75" x14ac:dyDescent="0.25">
      <c r="A72" s="10" t="s">
        <v>114</v>
      </c>
      <c r="B72" s="12" t="s">
        <v>115</v>
      </c>
      <c r="C72" s="12" t="e">
        <f>'Risk Assessment'!G74</f>
        <v>#N/A</v>
      </c>
      <c r="D72" s="12" t="e">
        <f>'Risk Assessment'!J74</f>
        <v>#N/A</v>
      </c>
      <c r="E72" s="20" t="s">
        <v>184</v>
      </c>
      <c r="F72" s="13"/>
      <c r="G72" s="13"/>
      <c r="H72" s="14" t="e">
        <f>INDEX(Lookups!$B$3:$F$7,MATCH($F72,Lookups!$A$3:$A$7,0),MATCH($G72,Lookups!$B$2:$F$2,0))</f>
        <v>#N/A</v>
      </c>
      <c r="I72" s="13"/>
      <c r="J72" s="13"/>
      <c r="K72" s="15" t="e">
        <f>INDEX(Lookups!$B$3:$F$7,MATCH($I42,Lookups!$A$3:$A$7,0),MATCH($J42,Lookups!$B$2:$F$2,0))</f>
        <v>#N/A</v>
      </c>
    </row>
    <row r="73" spans="1:11" ht="102" x14ac:dyDescent="0.25">
      <c r="A73" s="10" t="s">
        <v>116</v>
      </c>
      <c r="B73" s="12" t="s">
        <v>117</v>
      </c>
      <c r="C73" s="12" t="e">
        <f>'Risk Assessment'!G75</f>
        <v>#N/A</v>
      </c>
      <c r="D73" s="12" t="e">
        <f>'Risk Assessment'!J75</f>
        <v>#N/A</v>
      </c>
      <c r="E73" s="20" t="s">
        <v>185</v>
      </c>
      <c r="F73" s="13"/>
      <c r="G73" s="13"/>
      <c r="H73" s="14" t="e">
        <f>INDEX(Lookups!$B$3:$F$7,MATCH($F73,Lookups!$A$3:$A$7,0),MATCH($G73,Lookups!$B$2:$F$2,0))</f>
        <v>#N/A</v>
      </c>
      <c r="I73" s="13"/>
      <c r="J73" s="13"/>
      <c r="K73" s="15" t="e">
        <f>INDEX(Lookups!$B$3:$F$7,MATCH($I43,Lookups!$A$3:$A$7,0),MATCH($J43,Lookups!$B$2:$F$2,0))</f>
        <v>#N/A</v>
      </c>
    </row>
    <row r="74" spans="1:11" x14ac:dyDescent="0.25">
      <c r="A74" s="10"/>
      <c r="B74" s="23" t="s">
        <v>47</v>
      </c>
      <c r="C74" s="12" t="e">
        <f>'Risk Assessment'!G76</f>
        <v>#N/A</v>
      </c>
      <c r="D74" s="12" t="e">
        <f>'Risk Assessment'!J76</f>
        <v>#N/A</v>
      </c>
      <c r="E74" s="20"/>
      <c r="F74" s="13"/>
      <c r="G74" s="13"/>
      <c r="H74" s="14" t="e">
        <f>INDEX(Lookups!$B$3:$F$7,MATCH($F74,Lookups!$A$3:$A$7,0),MATCH($G74,Lookups!$B$2:$F$2,0))</f>
        <v>#N/A</v>
      </c>
      <c r="I74" s="13"/>
      <c r="J74" s="13"/>
      <c r="K74" s="15" t="e">
        <f>INDEX(Lookups!$B$3:$F$7,MATCH($I44,Lookups!$A$3:$A$7,0),MATCH($J44,Lookups!$B$2:$F$2,0))</f>
        <v>#N/A</v>
      </c>
    </row>
    <row r="75" spans="1:11" x14ac:dyDescent="0.25">
      <c r="A75" s="10"/>
      <c r="B75" s="23" t="s">
        <v>47</v>
      </c>
      <c r="C75" s="12" t="e">
        <f>'Risk Assessment'!G77</f>
        <v>#N/A</v>
      </c>
      <c r="D75" s="12" t="e">
        <f>'Risk Assessment'!J77</f>
        <v>#N/A</v>
      </c>
      <c r="E75" s="20"/>
      <c r="F75" s="13"/>
      <c r="G75" s="13"/>
      <c r="H75" s="14" t="e">
        <f>INDEX(Lookups!$B$3:$F$7,MATCH($F75,Lookups!$A$3:$A$7,0),MATCH($G75,Lookups!$B$2:$F$2,0))</f>
        <v>#N/A</v>
      </c>
      <c r="I75" s="13"/>
      <c r="J75" s="13"/>
      <c r="K75" s="15" t="e">
        <f>INDEX(Lookups!$B$3:$F$7,MATCH($I45,Lookups!$A$3:$A$7,0),MATCH($J45,Lookups!$B$2:$F$2,0))</f>
        <v>#N/A</v>
      </c>
    </row>
    <row r="76" spans="1:11" x14ac:dyDescent="0.25">
      <c r="A76" s="10"/>
      <c r="B76" s="23" t="s">
        <v>47</v>
      </c>
      <c r="C76" s="12" t="e">
        <f>'Risk Assessment'!G78</f>
        <v>#N/A</v>
      </c>
      <c r="D76" s="12" t="e">
        <f>'Risk Assessment'!J78</f>
        <v>#N/A</v>
      </c>
      <c r="E76" s="20"/>
      <c r="F76" s="13"/>
      <c r="G76" s="13"/>
      <c r="H76" s="14" t="e">
        <f>INDEX(Lookups!$B$3:$F$7,MATCH($F76,Lookups!$A$3:$A$7,0),MATCH($G76,Lookups!$B$2:$F$2,0))</f>
        <v>#N/A</v>
      </c>
      <c r="I76" s="13"/>
      <c r="J76" s="13"/>
      <c r="K76" s="15" t="e">
        <f>INDEX(Lookups!$B$3:$F$7,MATCH($I46,Lookups!$A$3:$A$7,0),MATCH($J46,Lookups!$B$2:$F$2,0))</f>
        <v>#N/A</v>
      </c>
    </row>
    <row r="77" spans="1:11" x14ac:dyDescent="0.25">
      <c r="A77" s="10"/>
      <c r="B77" s="23" t="s">
        <v>47</v>
      </c>
      <c r="C77" s="12" t="e">
        <f>'Risk Assessment'!G79</f>
        <v>#N/A</v>
      </c>
      <c r="D77" s="12" t="e">
        <f>'Risk Assessment'!J79</f>
        <v>#N/A</v>
      </c>
      <c r="E77" s="20"/>
      <c r="F77" s="13"/>
      <c r="G77" s="13"/>
      <c r="H77" s="14" t="e">
        <f>INDEX(Lookups!$B$3:$F$7,MATCH($F77,Lookups!$A$3:$A$7,0),MATCH($G77,Lookups!$B$2:$F$2,0))</f>
        <v>#N/A</v>
      </c>
      <c r="I77" s="13"/>
      <c r="J77" s="13"/>
      <c r="K77" s="15" t="e">
        <f>INDEX(Lookups!$B$3:$F$7,MATCH($I47,Lookups!$A$3:$A$7,0),MATCH($J47,Lookups!$B$2:$F$2,0))</f>
        <v>#N/A</v>
      </c>
    </row>
    <row r="78" spans="1:11" x14ac:dyDescent="0.25">
      <c r="A78" s="10"/>
      <c r="B78" s="23" t="s">
        <v>47</v>
      </c>
      <c r="C78" s="12" t="e">
        <f>'Risk Assessment'!G80</f>
        <v>#N/A</v>
      </c>
      <c r="D78" s="12" t="e">
        <f>'Risk Assessment'!J85</f>
        <v>#N/A</v>
      </c>
      <c r="E78" s="20"/>
      <c r="F78" s="13"/>
      <c r="G78" s="13"/>
      <c r="H78" s="14" t="e">
        <f>INDEX(Lookups!$B$3:$F$7,MATCH($F78,Lookups!$A$3:$A$7,0),MATCH($G78,Lookups!$B$2:$F$2,0))</f>
        <v>#N/A</v>
      </c>
      <c r="I78" s="13"/>
      <c r="J78" s="13"/>
      <c r="K78" s="15" t="e">
        <f>INDEX(Lookups!$B$3:$F$7,MATCH($I43,Lookups!$A$3:$A$7,0),MATCH($J43,Lookups!$B$2:$F$2,0))</f>
        <v>#N/A</v>
      </c>
    </row>
    <row r="79" spans="1:11" x14ac:dyDescent="0.25">
      <c r="A79" s="77" t="s">
        <v>118</v>
      </c>
      <c r="B79" s="77"/>
      <c r="C79" s="77"/>
      <c r="D79" s="77"/>
      <c r="E79" s="77"/>
      <c r="F79" s="77"/>
      <c r="G79" s="77"/>
      <c r="H79" s="77"/>
      <c r="I79" s="77"/>
      <c r="J79" s="77"/>
      <c r="K79" s="77"/>
    </row>
    <row r="80" spans="1:11" ht="114.75" x14ac:dyDescent="0.25">
      <c r="A80" s="10" t="s">
        <v>119</v>
      </c>
      <c r="B80" s="11" t="s">
        <v>121</v>
      </c>
      <c r="C80" s="11" t="e">
        <f>'Risk Assessment'!G82</f>
        <v>#N/A</v>
      </c>
      <c r="D80" s="12" t="e">
        <f>'Risk Assessment'!J82</f>
        <v>#N/A</v>
      </c>
      <c r="E80" s="20" t="s">
        <v>186</v>
      </c>
      <c r="F80" s="13"/>
      <c r="G80" s="13"/>
      <c r="H80" s="14" t="e">
        <f>INDEX(Lookups!$B$3:$F$7,MATCH($F80,Lookups!$A$3:$A$7,0),MATCH($G80,Lookups!$B$2:$F$2,0))</f>
        <v>#N/A</v>
      </c>
      <c r="I80" s="13"/>
      <c r="J80" s="13"/>
      <c r="K80" s="14" t="e">
        <f>INDEX(Lookups!$B$3:$F$7,MATCH($I80,Lookups!$A$3:$A$7,0),MATCH($J80,Lookups!$B$2:$F$2,0))</f>
        <v>#N/A</v>
      </c>
    </row>
    <row r="81" spans="1:11" ht="102" x14ac:dyDescent="0.25">
      <c r="A81" s="10" t="s">
        <v>122</v>
      </c>
      <c r="B81" s="12" t="s">
        <v>123</v>
      </c>
      <c r="C81" s="11" t="e">
        <f>'Risk Assessment'!G83</f>
        <v>#N/A</v>
      </c>
      <c r="D81" s="12" t="e">
        <f>'Risk Assessment'!J83</f>
        <v>#N/A</v>
      </c>
      <c r="E81" s="20" t="s">
        <v>297</v>
      </c>
      <c r="F81" s="13"/>
      <c r="G81" s="13"/>
      <c r="H81" s="14" t="e">
        <f>INDEX(Lookups!$B$3:$F$7,MATCH($F81,Lookups!$A$3:$A$7,0),MATCH($G81,Lookups!$B$2:$F$2,0))</f>
        <v>#N/A</v>
      </c>
      <c r="I81" s="13"/>
      <c r="J81" s="13"/>
      <c r="K81" s="14" t="e">
        <f>INDEX(Lookups!$B$3:$F$7,MATCH($I81,Lookups!$A$3:$A$7,0),MATCH($J81,Lookups!$B$2:$F$2,0))</f>
        <v>#N/A</v>
      </c>
    </row>
    <row r="82" spans="1:11" ht="38.25" x14ac:dyDescent="0.25">
      <c r="A82" s="10" t="s">
        <v>124</v>
      </c>
      <c r="B82" s="12" t="s">
        <v>125</v>
      </c>
      <c r="C82" s="11" t="e">
        <f>'Risk Assessment'!G84</f>
        <v>#N/A</v>
      </c>
      <c r="D82" s="12" t="e">
        <f>'Risk Assessment'!J84</f>
        <v>#N/A</v>
      </c>
      <c r="E82" s="20" t="s">
        <v>187</v>
      </c>
      <c r="F82" s="13"/>
      <c r="G82" s="13"/>
      <c r="H82" s="14" t="e">
        <f>INDEX(Lookups!$B$3:$F$7,MATCH($F82,Lookups!$A$3:$A$7,0),MATCH($G82,Lookups!$B$2:$F$2,0))</f>
        <v>#N/A</v>
      </c>
      <c r="I82" s="13"/>
      <c r="J82" s="13"/>
      <c r="K82" s="14" t="e">
        <f>INDEX(Lookups!$B$3:$F$7,MATCH($I82,Lookups!$A$3:$A$7,0),MATCH($J82,Lookups!$B$2:$F$2,0))</f>
        <v>#N/A</v>
      </c>
    </row>
    <row r="83" spans="1:11" ht="140.25" x14ac:dyDescent="0.25">
      <c r="A83" s="10" t="s">
        <v>126</v>
      </c>
      <c r="B83" s="12" t="s">
        <v>127</v>
      </c>
      <c r="C83" s="11" t="e">
        <f>'Risk Assessment'!G85</f>
        <v>#N/A</v>
      </c>
      <c r="D83" s="12" t="e">
        <f>'Risk Assessment'!J85</f>
        <v>#N/A</v>
      </c>
      <c r="E83" s="20" t="s">
        <v>298</v>
      </c>
      <c r="F83" s="13"/>
      <c r="G83" s="13"/>
      <c r="H83" s="14" t="e">
        <f>INDEX(Lookups!$B$3:$F$7,MATCH($F83,Lookups!$A$3:$A$7,0),MATCH($G83,Lookups!$B$2:$F$2,0))</f>
        <v>#N/A</v>
      </c>
      <c r="I83" s="13"/>
      <c r="J83" s="13"/>
      <c r="K83" s="14" t="e">
        <f>INDEX(Lookups!$B$3:$F$7,MATCH($I83,Lookups!$A$3:$A$7,0),MATCH($J83,Lookups!$B$2:$F$2,0))</f>
        <v>#N/A</v>
      </c>
    </row>
    <row r="84" spans="1:11" ht="178.5" x14ac:dyDescent="0.25">
      <c r="A84" s="10" t="s">
        <v>128</v>
      </c>
      <c r="B84" s="12" t="s">
        <v>129</v>
      </c>
      <c r="C84" s="11" t="e">
        <f>'Risk Assessment'!G86</f>
        <v>#N/A</v>
      </c>
      <c r="D84" s="12" t="e">
        <f>'Risk Assessment'!J86</f>
        <v>#N/A</v>
      </c>
      <c r="E84" s="20" t="s">
        <v>188</v>
      </c>
      <c r="F84" s="13"/>
      <c r="G84" s="13"/>
      <c r="H84" s="14" t="e">
        <f>INDEX(Lookups!$B$3:$F$7,MATCH($F84,Lookups!$A$3:$A$7,0),MATCH($G84,Lookups!$B$2:$F$2,0))</f>
        <v>#N/A</v>
      </c>
      <c r="I84" s="13"/>
      <c r="J84" s="13"/>
      <c r="K84" s="14" t="e">
        <f>INDEX(Lookups!$B$3:$F$7,MATCH($I84,Lookups!$A$3:$A$7,0),MATCH($J84,Lookups!$B$2:$F$2,0))</f>
        <v>#N/A</v>
      </c>
    </row>
    <row r="85" spans="1:11" ht="25.5" x14ac:dyDescent="0.25">
      <c r="A85" s="10" t="s">
        <v>130</v>
      </c>
      <c r="B85" s="12" t="s">
        <v>131</v>
      </c>
      <c r="C85" s="11" t="e">
        <f>'Risk Assessment'!G87</f>
        <v>#N/A</v>
      </c>
      <c r="D85" s="12" t="e">
        <f>'Risk Assessment'!J87</f>
        <v>#N/A</v>
      </c>
      <c r="E85" s="20" t="s">
        <v>189</v>
      </c>
      <c r="F85" s="13"/>
      <c r="G85" s="13"/>
      <c r="H85" s="14" t="e">
        <f>INDEX(Lookups!$B$3:$F$7,MATCH($F85,Lookups!$A$3:$A$7,0),MATCH($G85,Lookups!$B$2:$F$2,0))</f>
        <v>#N/A</v>
      </c>
      <c r="I85" s="13"/>
      <c r="J85" s="13"/>
      <c r="K85" s="14" t="e">
        <f>INDEX(Lookups!$B$3:$F$7,MATCH($I85,Lookups!$A$3:$A$7,0),MATCH($J85,Lookups!$B$2:$F$2,0))</f>
        <v>#N/A</v>
      </c>
    </row>
    <row r="86" spans="1:11" ht="127.5" x14ac:dyDescent="0.25">
      <c r="A86" s="10" t="s">
        <v>132</v>
      </c>
      <c r="B86" s="12" t="s">
        <v>133</v>
      </c>
      <c r="C86" s="11" t="e">
        <f>'Risk Assessment'!G88</f>
        <v>#N/A</v>
      </c>
      <c r="D86" s="12" t="e">
        <f>'Risk Assessment'!J88</f>
        <v>#N/A</v>
      </c>
      <c r="E86" s="20" t="s">
        <v>190</v>
      </c>
      <c r="F86" s="13"/>
      <c r="G86" s="13"/>
      <c r="H86" s="14" t="e">
        <f>INDEX(Lookups!$B$3:$F$7,MATCH($F86,Lookups!$A$3:$A$7,0),MATCH($G86,Lookups!$B$2:$F$2,0))</f>
        <v>#N/A</v>
      </c>
      <c r="I86" s="13"/>
      <c r="J86" s="13"/>
      <c r="K86" s="14" t="e">
        <f>INDEX(Lookups!$B$3:$F$7,MATCH($I86,Lookups!$A$3:$A$7,0),MATCH($J86,Lookups!$B$2:$F$2,0))</f>
        <v>#N/A</v>
      </c>
    </row>
    <row r="87" spans="1:11" ht="38.25" x14ac:dyDescent="0.25">
      <c r="A87" s="10" t="s">
        <v>134</v>
      </c>
      <c r="B87" s="12" t="s">
        <v>135</v>
      </c>
      <c r="C87" s="11" t="e">
        <f>'Risk Assessment'!G89</f>
        <v>#N/A</v>
      </c>
      <c r="D87" s="12" t="e">
        <f>'Risk Assessment'!J89</f>
        <v>#N/A</v>
      </c>
      <c r="E87" s="20" t="s">
        <v>179</v>
      </c>
      <c r="F87" s="21"/>
      <c r="G87" s="21"/>
      <c r="H87" s="14" t="e">
        <f>INDEX(Lookups!$B$3:$F$7,MATCH($F87,Lookups!$A$3:$A$7,0),MATCH($G87,Lookups!$B$2:$F$2,0))</f>
        <v>#N/A</v>
      </c>
      <c r="I87" s="21"/>
      <c r="J87" s="21"/>
      <c r="K87" s="14" t="e">
        <f>INDEX(Lookups!$B$3:$F$7,MATCH($I87,Lookups!$A$3:$A$7,0),MATCH($J87,Lookups!$B$2:$F$2,0))</f>
        <v>#N/A</v>
      </c>
    </row>
    <row r="88" spans="1:11" ht="76.5" x14ac:dyDescent="0.25">
      <c r="A88" s="10" t="s">
        <v>136</v>
      </c>
      <c r="B88" s="11" t="s">
        <v>137</v>
      </c>
      <c r="C88" s="11" t="e">
        <f>'Risk Assessment'!G90</f>
        <v>#N/A</v>
      </c>
      <c r="D88" s="12" t="e">
        <f>'Risk Assessment'!J90</f>
        <v>#N/A</v>
      </c>
      <c r="E88" s="20" t="s">
        <v>174</v>
      </c>
      <c r="F88" s="21"/>
      <c r="G88" s="21"/>
      <c r="H88" s="14" t="e">
        <f>INDEX(Lookups!$B$3:$F$7,MATCH($F88,Lookups!$A$3:$A$7,0),MATCH($G88,Lookups!$B$2:$F$2,0))</f>
        <v>#N/A</v>
      </c>
      <c r="I88" s="21"/>
      <c r="J88" s="21"/>
      <c r="K88" s="14" t="e">
        <f>INDEX(Lookups!$B$3:$F$7,MATCH($I88,Lookups!$A$3:$A$7,0),MATCH($J88,Lookups!$B$2:$F$2,0))</f>
        <v>#N/A</v>
      </c>
    </row>
    <row r="89" spans="1:11" ht="63.75" x14ac:dyDescent="0.25">
      <c r="A89" s="10" t="s">
        <v>138</v>
      </c>
      <c r="B89" s="12" t="s">
        <v>139</v>
      </c>
      <c r="C89" s="11" t="e">
        <f>'Risk Assessment'!G91</f>
        <v>#N/A</v>
      </c>
      <c r="D89" s="12" t="e">
        <f>'Risk Assessment'!J91</f>
        <v>#N/A</v>
      </c>
      <c r="E89" s="20" t="s">
        <v>191</v>
      </c>
      <c r="F89" s="21"/>
      <c r="G89" s="21"/>
      <c r="H89" s="14" t="e">
        <f>INDEX(Lookups!$B$3:$F$7,MATCH($F89,Lookups!$A$3:$A$7,0),MATCH($G89,Lookups!$B$2:$F$2,0))</f>
        <v>#N/A</v>
      </c>
      <c r="I89" s="21"/>
      <c r="J89" s="21"/>
      <c r="K89" s="14" t="e">
        <f>INDEX(Lookups!$B$3:$F$7,MATCH($I89,Lookups!$A$3:$A$7,0),MATCH($J89,Lookups!$B$2:$F$2,0))</f>
        <v>#N/A</v>
      </c>
    </row>
    <row r="90" spans="1:11" ht="102" x14ac:dyDescent="0.25">
      <c r="A90" s="17" t="s">
        <v>140</v>
      </c>
      <c r="B90" s="11" t="s">
        <v>141</v>
      </c>
      <c r="C90" s="11" t="e">
        <f>'Risk Assessment'!G92</f>
        <v>#N/A</v>
      </c>
      <c r="D90" s="12" t="e">
        <f>'Risk Assessment'!J92</f>
        <v>#N/A</v>
      </c>
      <c r="E90" s="20" t="s">
        <v>299</v>
      </c>
      <c r="F90" s="13"/>
      <c r="G90" s="13"/>
      <c r="H90" s="14" t="e">
        <f>INDEX(Lookups!$B$3:$F$7,MATCH($F90,Lookups!$A$3:$A$7,0),MATCH($G90,Lookups!$B$2:$F$2,0))</f>
        <v>#N/A</v>
      </c>
      <c r="I90" s="21"/>
      <c r="J90" s="21"/>
      <c r="K90" s="14" t="e">
        <f>INDEX(Lookups!$B$3:$F$7,MATCH($I90,Lookups!$A$3:$A$7,0),MATCH($J90,Lookups!$B$2:$F$2,0))</f>
        <v>#N/A</v>
      </c>
    </row>
    <row r="91" spans="1:11" ht="63.75" x14ac:dyDescent="0.25">
      <c r="A91" s="17" t="s">
        <v>142</v>
      </c>
      <c r="B91" s="11" t="s">
        <v>143</v>
      </c>
      <c r="C91" s="11" t="e">
        <f>'Risk Assessment'!G93</f>
        <v>#N/A</v>
      </c>
      <c r="D91" s="12" t="e">
        <f>'Risk Assessment'!J93</f>
        <v>#N/A</v>
      </c>
      <c r="E91" s="20" t="s">
        <v>300</v>
      </c>
      <c r="F91" s="13"/>
      <c r="G91" s="13"/>
      <c r="H91" s="14" t="e">
        <f>INDEX(Lookups!$B$3:$F$7,MATCH($F91,Lookups!$A$3:$A$7,0),MATCH($G91,Lookups!$B$2:$F$2,0))</f>
        <v>#N/A</v>
      </c>
      <c r="I91" s="13"/>
      <c r="J91" s="13"/>
      <c r="K91" s="14" t="e">
        <f>INDEX(Lookups!$B$3:$F$7,MATCH($I91,Lookups!$A$3:$A$7,0),MATCH($J91,Lookups!$B$2:$F$2,0))</f>
        <v>#N/A</v>
      </c>
    </row>
    <row r="92" spans="1:11" ht="38.25" x14ac:dyDescent="0.25">
      <c r="A92" s="17"/>
      <c r="B92" s="11" t="s">
        <v>145</v>
      </c>
      <c r="C92" s="11" t="e">
        <f>'Risk Assessment'!G94</f>
        <v>#N/A</v>
      </c>
      <c r="D92" s="12" t="e">
        <f>'Risk Assessment'!J94</f>
        <v>#N/A</v>
      </c>
      <c r="E92" s="20" t="s">
        <v>192</v>
      </c>
      <c r="F92" s="13"/>
      <c r="G92" s="13"/>
      <c r="H92" s="14" t="e">
        <f>INDEX(Lookups!$B$3:$F$7,MATCH($F92,Lookups!$A$3:$A$7,0),MATCH($G92,Lookups!$B$2:$F$2,0))</f>
        <v>#N/A</v>
      </c>
      <c r="I92" s="13"/>
      <c r="J92" s="13"/>
      <c r="K92" s="14" t="e">
        <f>INDEX(Lookups!$B$3:$F$7,MATCH($I92,Lookups!$A$3:$A$7,0),MATCH($J92,Lookups!$B$2:$F$2,0))</f>
        <v>#N/A</v>
      </c>
    </row>
    <row r="93" spans="1:11" x14ac:dyDescent="0.25">
      <c r="A93" s="17"/>
      <c r="B93" s="23" t="s">
        <v>47</v>
      </c>
      <c r="C93" s="11" t="e">
        <f>'Risk Assessment'!G95</f>
        <v>#N/A</v>
      </c>
      <c r="D93" s="12" t="e">
        <f>'Risk Assessment'!J95</f>
        <v>#N/A</v>
      </c>
      <c r="E93" s="20"/>
      <c r="F93" s="13"/>
      <c r="G93" s="13"/>
      <c r="H93" s="14" t="e">
        <f>INDEX(Lookups!$B$3:$F$7,MATCH($F93,Lookups!$A$3:$A$7,0),MATCH($G93,Lookups!$B$2:$F$2,0))</f>
        <v>#N/A</v>
      </c>
      <c r="I93" s="13"/>
      <c r="J93" s="13"/>
      <c r="K93" s="14" t="e">
        <f>INDEX(Lookups!$B$3:$F$7,MATCH($I93,Lookups!$A$3:$A$7,0),MATCH($J93,Lookups!$B$2:$F$2,0))</f>
        <v>#N/A</v>
      </c>
    </row>
    <row r="94" spans="1:11" x14ac:dyDescent="0.25">
      <c r="A94" s="17"/>
      <c r="B94" s="23" t="s">
        <v>47</v>
      </c>
      <c r="C94" s="11" t="e">
        <f>'Risk Assessment'!G96</f>
        <v>#N/A</v>
      </c>
      <c r="D94" s="12" t="e">
        <f>'Risk Assessment'!J96</f>
        <v>#N/A</v>
      </c>
      <c r="E94" s="20"/>
      <c r="F94" s="13"/>
      <c r="G94" s="13"/>
      <c r="H94" s="14" t="e">
        <f>INDEX(Lookups!$B$3:$F$7,MATCH($F94,Lookups!$A$3:$A$7,0),MATCH($G94,Lookups!$B$2:$F$2,0))</f>
        <v>#N/A</v>
      </c>
      <c r="I94" s="13"/>
      <c r="J94" s="13"/>
      <c r="K94" s="14" t="e">
        <f>INDEX(Lookups!$B$3:$F$7,MATCH($I94,Lookups!$A$3:$A$7,0),MATCH($J94,Lookups!$B$2:$F$2,0))</f>
        <v>#N/A</v>
      </c>
    </row>
    <row r="95" spans="1:11" x14ac:dyDescent="0.25">
      <c r="A95" s="17"/>
      <c r="B95" s="23" t="s">
        <v>47</v>
      </c>
      <c r="C95" s="11" t="e">
        <f>'Risk Assessment'!G97</f>
        <v>#N/A</v>
      </c>
      <c r="D95" s="12" t="e">
        <f>'Risk Assessment'!J97</f>
        <v>#N/A</v>
      </c>
      <c r="E95" s="20"/>
      <c r="F95" s="13"/>
      <c r="G95" s="13"/>
      <c r="H95" s="14" t="e">
        <f>INDEX(Lookups!$B$3:$F$7,MATCH($F95,Lookups!$A$3:$A$7,0),MATCH($G95,Lookups!$B$2:$F$2,0))</f>
        <v>#N/A</v>
      </c>
      <c r="I95" s="13"/>
      <c r="J95" s="13"/>
      <c r="K95" s="14" t="e">
        <f>INDEX(Lookups!$B$3:$F$7,MATCH($I95,Lookups!$A$3:$A$7,0),MATCH($J95,Lookups!$B$2:$F$2,0))</f>
        <v>#N/A</v>
      </c>
    </row>
    <row r="96" spans="1:11" x14ac:dyDescent="0.25">
      <c r="A96" s="26"/>
      <c r="B96" s="23" t="s">
        <v>47</v>
      </c>
      <c r="C96" s="11" t="e">
        <f>'Risk Assessment'!G98</f>
        <v>#N/A</v>
      </c>
      <c r="D96" s="12" t="e">
        <f>'Risk Assessment'!J98</f>
        <v>#N/A</v>
      </c>
      <c r="E96" s="27"/>
      <c r="F96" s="13"/>
      <c r="G96" s="13"/>
      <c r="H96" s="14" t="e">
        <f>INDEX(Lookups!$B$3:$F$7,MATCH($F96,Lookups!$A$3:$A$7,0),MATCH($G96,Lookups!$B$2:$F$2,0))</f>
        <v>#N/A</v>
      </c>
      <c r="I96" s="13"/>
      <c r="J96" s="13"/>
      <c r="K96" s="14" t="e">
        <f>INDEX(Lookups!$B$3:$F$7,MATCH($I96,Lookups!$A$3:$A$7,0),MATCH($J96,Lookups!$B$2:$F$2,0))</f>
        <v>#N/A</v>
      </c>
    </row>
    <row r="97" spans="1:11" x14ac:dyDescent="0.25">
      <c r="A97" s="26"/>
      <c r="B97" s="23" t="s">
        <v>47</v>
      </c>
      <c r="C97" s="11" t="e">
        <f>'Risk Assessment'!G99</f>
        <v>#N/A</v>
      </c>
      <c r="D97" s="12" t="e">
        <f>'Risk Assessment'!J99</f>
        <v>#N/A</v>
      </c>
      <c r="E97" s="27"/>
      <c r="F97" s="13"/>
      <c r="G97" s="13"/>
      <c r="H97" s="14" t="e">
        <f>INDEX(Lookups!$B$3:$F$7,MATCH($F97,Lookups!$A$3:$A$7,0),MATCH($G97,Lookups!$B$2:$F$2,0))</f>
        <v>#N/A</v>
      </c>
      <c r="I97" s="13"/>
      <c r="J97" s="13"/>
      <c r="K97" s="14" t="e">
        <f>INDEX(Lookups!$B$3:$F$7,MATCH($I97,Lookups!$A$3:$A$7,0),MATCH($J97,Lookups!$B$2:$F$2,0))</f>
        <v>#N/A</v>
      </c>
    </row>
    <row r="98" spans="1:11" x14ac:dyDescent="0.25">
      <c r="A98" s="89" t="s">
        <v>267</v>
      </c>
      <c r="B98" s="89"/>
      <c r="C98" s="89"/>
      <c r="D98" s="89"/>
      <c r="E98" s="89"/>
      <c r="F98" s="89"/>
      <c r="G98" s="89"/>
      <c r="H98" s="89"/>
      <c r="I98" s="89"/>
      <c r="J98" s="89"/>
      <c r="K98" s="89"/>
    </row>
    <row r="99" spans="1:11" x14ac:dyDescent="0.25">
      <c r="A99" s="26">
        <f>'Risk Assessment'!A101</f>
        <v>0</v>
      </c>
      <c r="B99" s="22" t="s">
        <v>47</v>
      </c>
      <c r="C99" s="26" t="e">
        <f>'Risk Assessment'!G101</f>
        <v>#N/A</v>
      </c>
      <c r="D99" s="12" t="e">
        <f>'Risk Assessment'!J101</f>
        <v>#N/A</v>
      </c>
      <c r="E99" s="22" t="s">
        <v>47</v>
      </c>
      <c r="F99" s="24"/>
      <c r="G99" s="14"/>
      <c r="H99" s="13" t="e">
        <f>INDEX(Lookups!$B$3:$F$7,MATCH($F99,Lookups!$A$3:$A$7,0),MATCH($G99,Lookups!$B$2:$F$2,0))</f>
        <v>#N/A</v>
      </c>
      <c r="I99" s="24"/>
      <c r="J99" s="14"/>
      <c r="K99" s="26" t="e">
        <f>INDEX(Lookups!$B$3:$F$7,MATCH($I99,Lookups!$A$3:$A$7,0),MATCH($J99,Lookups!$B$2:$F$2,0))</f>
        <v>#N/A</v>
      </c>
    </row>
    <row r="100" spans="1:11" x14ac:dyDescent="0.25">
      <c r="A100" s="26">
        <f>'Risk Assessment'!A102</f>
        <v>0</v>
      </c>
      <c r="B100" s="22" t="s">
        <v>47</v>
      </c>
      <c r="C100" s="26" t="e">
        <f>'Risk Assessment'!G102</f>
        <v>#N/A</v>
      </c>
      <c r="D100" s="12" t="e">
        <f>'Risk Assessment'!J102</f>
        <v>#N/A</v>
      </c>
      <c r="E100" s="22" t="s">
        <v>47</v>
      </c>
      <c r="F100" s="24"/>
      <c r="G100" s="14"/>
      <c r="H100" s="13" t="e">
        <f>INDEX(Lookups!$B$3:$F$7,MATCH($F100,Lookups!$A$3:$A$7,0),MATCH($G100,Lookups!$B$2:$F$2,0))</f>
        <v>#N/A</v>
      </c>
      <c r="I100" s="24"/>
      <c r="J100" s="14"/>
      <c r="K100" s="26" t="e">
        <f>INDEX(Lookups!$B$3:$F$7,MATCH($I100,Lookups!$A$3:$A$7,0),MATCH($J100,Lookups!$B$2:$F$2,0))</f>
        <v>#N/A</v>
      </c>
    </row>
    <row r="101" spans="1:11" x14ac:dyDescent="0.25">
      <c r="A101" s="26"/>
      <c r="B101" s="26"/>
      <c r="C101" s="26" t="e">
        <f>'Risk Assessment'!G103</f>
        <v>#N/A</v>
      </c>
      <c r="D101" s="12" t="e">
        <f>'Risk Assessment'!J103</f>
        <v>#N/A</v>
      </c>
      <c r="E101" s="26"/>
      <c r="F101" s="24"/>
      <c r="G101" s="14"/>
      <c r="H101" s="13" t="e">
        <f>INDEX(Lookups!$B$3:$F$7,MATCH($F101,Lookups!$A$3:$A$7,0),MATCH($G101,Lookups!$B$2:$F$2,0))</f>
        <v>#N/A</v>
      </c>
      <c r="I101" s="24"/>
      <c r="J101" s="14"/>
      <c r="K101" s="26" t="e">
        <f>INDEX(Lookups!$B$3:$F$7,MATCH($I101,Lookups!$A$3:$A$7,0),MATCH($J101,Lookups!$B$2:$F$2,0))</f>
        <v>#N/A</v>
      </c>
    </row>
    <row r="102" spans="1:11" x14ac:dyDescent="0.25">
      <c r="A102" s="26"/>
      <c r="B102" s="26"/>
      <c r="C102" s="26" t="e">
        <f>'Risk Assessment'!G104</f>
        <v>#N/A</v>
      </c>
      <c r="D102" s="12" t="e">
        <f>'Risk Assessment'!J104</f>
        <v>#N/A</v>
      </c>
      <c r="E102" s="26"/>
      <c r="F102" s="24"/>
      <c r="G102" s="14"/>
      <c r="H102" s="13" t="e">
        <f>INDEX(Lookups!$B$3:$F$7,MATCH($F102,Lookups!$A$3:$A$7,0),MATCH($G102,Lookups!$B$2:$F$2,0))</f>
        <v>#N/A</v>
      </c>
      <c r="I102" s="24"/>
      <c r="J102" s="14"/>
      <c r="K102" s="26" t="e">
        <f>INDEX(Lookups!$B$3:$F$7,MATCH($I102,Lookups!$A$3:$A$7,0),MATCH($J102,Lookups!$B$2:$F$2,0))</f>
        <v>#N/A</v>
      </c>
    </row>
    <row r="103" spans="1:11" x14ac:dyDescent="0.25">
      <c r="A103" s="26"/>
      <c r="B103" s="26"/>
      <c r="C103" s="26" t="e">
        <f>'Risk Assessment'!G105</f>
        <v>#N/A</v>
      </c>
      <c r="D103" s="12" t="e">
        <f>'Risk Assessment'!J105</f>
        <v>#N/A</v>
      </c>
      <c r="E103" s="26"/>
      <c r="F103" s="24"/>
      <c r="G103" s="14"/>
      <c r="H103" s="13" t="e">
        <f>INDEX(Lookups!$B$3:$F$7,MATCH($F103,Lookups!$A$3:$A$7,0),MATCH($G103,Lookups!$B$2:$F$2,0))</f>
        <v>#N/A</v>
      </c>
      <c r="I103" s="24"/>
      <c r="J103" s="14"/>
      <c r="K103" s="26" t="e">
        <f>INDEX(Lookups!$B$3:$F$7,MATCH($I103,Lookups!$A$3:$A$7,0),MATCH($J103,Lookups!$B$2:$F$2,0))</f>
        <v>#N/A</v>
      </c>
    </row>
  </sheetData>
  <sheetProtection selectLockedCells="1"/>
  <mergeCells count="24">
    <mergeCell ref="A98:K98"/>
    <mergeCell ref="C4:E4"/>
    <mergeCell ref="F3:G3"/>
    <mergeCell ref="F4:G4"/>
    <mergeCell ref="H3:I3"/>
    <mergeCell ref="H4:I4"/>
    <mergeCell ref="A56:K56"/>
    <mergeCell ref="A67:K67"/>
    <mergeCell ref="A79:K79"/>
    <mergeCell ref="A8:K8"/>
    <mergeCell ref="A25:K25"/>
    <mergeCell ref="A37:K37"/>
    <mergeCell ref="A1:K1"/>
    <mergeCell ref="A6:A7"/>
    <mergeCell ref="B6:B7"/>
    <mergeCell ref="D6:D7"/>
    <mergeCell ref="F6:H6"/>
    <mergeCell ref="I6:K6"/>
    <mergeCell ref="C6:C7"/>
    <mergeCell ref="E6:E7"/>
    <mergeCell ref="A3:B3"/>
    <mergeCell ref="A4:B4"/>
    <mergeCell ref="C3:E3"/>
    <mergeCell ref="A2:K2"/>
  </mergeCells>
  <conditionalFormatting sqref="G99:G103 J99:J103">
    <cfRule type="containsText" dxfId="19" priority="1" operator="containsText" text="Extreme">
      <formula>NOT(ISERROR(SEARCH("Extreme",G99)))</formula>
    </cfRule>
    <cfRule type="containsText" dxfId="18" priority="2" operator="containsText" text="High">
      <formula>NOT(ISERROR(SEARCH("High",G99)))</formula>
    </cfRule>
    <cfRule type="containsText" dxfId="17" priority="3" operator="containsText" text="Medium">
      <formula>NOT(ISERROR(SEARCH("Medium",G99)))</formula>
    </cfRule>
  </conditionalFormatting>
  <conditionalFormatting sqref="H9:H24 K9:K24 H26:H36 K26:K36 H68:H78 K68:K78">
    <cfRule type="containsText" dxfId="16" priority="17" operator="containsText" text="Extreme">
      <formula>NOT(ISERROR(SEARCH("Extreme",H9)))</formula>
    </cfRule>
    <cfRule type="containsText" dxfId="15" priority="18" operator="containsText" text="High">
      <formula>NOT(ISERROR(SEARCH("High",H9)))</formula>
    </cfRule>
    <cfRule type="containsText" dxfId="14" priority="19" operator="containsText" text="Medium">
      <formula>NOT(ISERROR(SEARCH("Medium",H9)))</formula>
    </cfRule>
  </conditionalFormatting>
  <conditionalFormatting sqref="H38:H55 K38:K55">
    <cfRule type="containsText" dxfId="13" priority="13" operator="containsText" text="Extreme">
      <formula>NOT(ISERROR(SEARCH("Extreme",H38)))</formula>
    </cfRule>
    <cfRule type="containsText" dxfId="12" priority="14" operator="containsText" text="High">
      <formula>NOT(ISERROR(SEARCH("High",H38)))</formula>
    </cfRule>
    <cfRule type="containsText" dxfId="11" priority="15" operator="containsText" text="Medium">
      <formula>NOT(ISERROR(SEARCH("Medium",H38)))</formula>
    </cfRule>
  </conditionalFormatting>
  <conditionalFormatting sqref="H57:H66 K57:K66">
    <cfRule type="containsText" dxfId="10" priority="9" operator="containsText" text="Extreme">
      <formula>NOT(ISERROR(SEARCH("Extreme",H57)))</formula>
    </cfRule>
    <cfRule type="containsText" dxfId="9" priority="10" operator="containsText" text="High">
      <formula>NOT(ISERROR(SEARCH("High",H57)))</formula>
    </cfRule>
    <cfRule type="containsText" dxfId="8" priority="11" operator="containsText" text="Medium">
      <formula>NOT(ISERROR(SEARCH("Medium",H57)))</formula>
    </cfRule>
  </conditionalFormatting>
  <conditionalFormatting sqref="H80:H97 K80:K97">
    <cfRule type="containsText" dxfId="7" priority="5" operator="containsText" text="Extreme">
      <formula>NOT(ISERROR(SEARCH("Extreme",H80)))</formula>
    </cfRule>
    <cfRule type="containsText" dxfId="6" priority="6" operator="containsText" text="High">
      <formula>NOT(ISERROR(SEARCH("High",H80)))</formula>
    </cfRule>
    <cfRule type="containsText" dxfId="5" priority="7" operator="containsText" text="Medium">
      <formula>NOT(ISERROR(SEARCH("Medium",H80)))</formula>
    </cfRule>
  </conditionalFormatting>
  <pageMargins left="0.23622047244094491" right="0.23622047244094491" top="0.74803149606299213" bottom="0.74803149606299213" header="0.31496062992125984" footer="0.31496062992125984"/>
  <pageSetup paperSize="8" scale="8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4" operator="containsText" id="{5EE3A09A-3174-4804-9C95-E056ED7A0849}">
            <xm:f>NOT(ISERROR(SEARCH("low",G99)))</xm:f>
            <xm:f>"low"</xm:f>
            <x14:dxf>
              <fill>
                <patternFill>
                  <bgColor theme="9"/>
                </patternFill>
              </fill>
            </x14:dxf>
          </x14:cfRule>
          <xm:sqref>G99:G103 J99:J103</xm:sqref>
        </x14:conditionalFormatting>
        <x14:conditionalFormatting xmlns:xm="http://schemas.microsoft.com/office/excel/2006/main">
          <x14:cfRule type="containsText" priority="20" operator="containsText" id="{409D55A0-8F90-4637-95D2-2E412BB1E6D5}">
            <xm:f>NOT(ISERROR(SEARCH("low",H9)))</xm:f>
            <xm:f>"low"</xm:f>
            <x14:dxf>
              <fill>
                <patternFill>
                  <bgColor theme="9"/>
                </patternFill>
              </fill>
            </x14:dxf>
          </x14:cfRule>
          <xm:sqref>H9:H24 K9:K24 H26:H36 K26:K36 H68:H78 K68:K78</xm:sqref>
        </x14:conditionalFormatting>
        <x14:conditionalFormatting xmlns:xm="http://schemas.microsoft.com/office/excel/2006/main">
          <x14:cfRule type="containsText" priority="16" operator="containsText" id="{3F1900A8-58C2-46BC-8CAB-1CE288E87AF2}">
            <xm:f>NOT(ISERROR(SEARCH("low",H38)))</xm:f>
            <xm:f>"low"</xm:f>
            <x14:dxf>
              <fill>
                <patternFill>
                  <bgColor theme="9"/>
                </patternFill>
              </fill>
            </x14:dxf>
          </x14:cfRule>
          <xm:sqref>H38:H55 K38:K55</xm:sqref>
        </x14:conditionalFormatting>
        <x14:conditionalFormatting xmlns:xm="http://schemas.microsoft.com/office/excel/2006/main">
          <x14:cfRule type="containsText" priority="12" operator="containsText" id="{1DA532C1-6838-4B21-A66E-61BC1DFD64FA}">
            <xm:f>NOT(ISERROR(SEARCH("low",H57)))</xm:f>
            <xm:f>"low"</xm:f>
            <x14:dxf>
              <fill>
                <patternFill>
                  <bgColor theme="9"/>
                </patternFill>
              </fill>
            </x14:dxf>
          </x14:cfRule>
          <xm:sqref>H57:H66 K57:K66</xm:sqref>
        </x14:conditionalFormatting>
        <x14:conditionalFormatting xmlns:xm="http://schemas.microsoft.com/office/excel/2006/main">
          <x14:cfRule type="containsText" priority="8" operator="containsText" id="{8EBED174-238D-4E6E-98E5-A2936810BE06}">
            <xm:f>NOT(ISERROR(SEARCH("low",H80)))</xm:f>
            <xm:f>"low"</xm:f>
            <x14:dxf>
              <fill>
                <patternFill>
                  <bgColor theme="9"/>
                </patternFill>
              </fill>
            </x14:dxf>
          </x14:cfRule>
          <xm:sqref>H80:H97 K80:K97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483190E-1A6E-4BAF-B8F5-80C4B3DAA0CC}">
          <x14:formula1>
            <xm:f>Lookups!$B$11:$B$15</xm:f>
          </x14:formula1>
          <xm:sqref>G9:G24 J57:J66 G38:G55 G26:G35 J26:J35 J9:J24 G57:G66 J68:J78 G68:G78 J38:J55 J80:J97 G80:G97 J99:J103 G99:G103</xm:sqref>
        </x14:dataValidation>
        <x14:dataValidation type="list" allowBlank="1" showInputMessage="1" showErrorMessage="1" xr:uid="{D31232E1-EA19-4808-B88F-AFD65B871109}">
          <x14:formula1>
            <xm:f>Lookups!$A$11:$A$15</xm:f>
          </x14:formula1>
          <xm:sqref>F9:F24 F99:F103 F80:F97 I57:I66 F38:F55 F26:F35 I26:I35 I9:I24 F57:F66 I68:I78 F68:F78 I38:I55 I80:I97 I99:I103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0441-2708-4246-A2EB-1C5073BFA1D3}">
  <sheetPr codeName="Sheet2"/>
  <dimension ref="A1:M41"/>
  <sheetViews>
    <sheetView showGridLines="0" workbookViewId="0">
      <selection activeCell="B19" sqref="B19"/>
    </sheetView>
  </sheetViews>
  <sheetFormatPr defaultColWidth="9.140625" defaultRowHeight="12.75" x14ac:dyDescent="0.2"/>
  <cols>
    <col min="1" max="1" width="21.5703125" style="59" customWidth="1"/>
    <col min="2" max="2" width="25.140625" style="59" customWidth="1"/>
    <col min="3" max="3" width="18.28515625" style="59" customWidth="1"/>
    <col min="4" max="4" width="16.42578125" style="59" customWidth="1"/>
    <col min="5" max="6" width="14.5703125" style="59" customWidth="1"/>
    <col min="7" max="7" width="15.85546875" style="59" customWidth="1"/>
    <col min="8" max="8" width="24.7109375" style="59" customWidth="1"/>
    <col min="9" max="9" width="14.7109375" style="59" customWidth="1"/>
    <col min="10" max="10" width="14" style="59" customWidth="1"/>
    <col min="11" max="11" width="14.7109375" style="59" customWidth="1"/>
    <col min="12" max="12" width="15.28515625" style="59" customWidth="1"/>
    <col min="13" max="13" width="18.5703125" style="59" customWidth="1"/>
    <col min="14" max="16384" width="9.140625" style="59"/>
  </cols>
  <sheetData>
    <row r="1" spans="1:6" x14ac:dyDescent="0.2">
      <c r="A1" s="59" t="s">
        <v>193</v>
      </c>
    </row>
    <row r="2" spans="1:6" ht="26.25" thickBot="1" x14ac:dyDescent="0.25">
      <c r="A2" s="40" t="s">
        <v>16</v>
      </c>
      <c r="B2" s="41" t="s">
        <v>194</v>
      </c>
      <c r="C2" s="41" t="s">
        <v>195</v>
      </c>
      <c r="D2" s="41" t="s">
        <v>196</v>
      </c>
      <c r="E2" s="41" t="s">
        <v>197</v>
      </c>
      <c r="F2" s="42" t="s">
        <v>198</v>
      </c>
    </row>
    <row r="3" spans="1:6" ht="13.5" thickBot="1" x14ac:dyDescent="0.25">
      <c r="A3" s="40" t="s">
        <v>199</v>
      </c>
      <c r="B3" s="43" t="s">
        <v>200</v>
      </c>
      <c r="C3" s="44" t="s">
        <v>201</v>
      </c>
      <c r="D3" s="45" t="s">
        <v>202</v>
      </c>
      <c r="E3" s="46" t="s">
        <v>203</v>
      </c>
      <c r="F3" s="47" t="s">
        <v>203</v>
      </c>
    </row>
    <row r="4" spans="1:6" ht="13.5" thickBot="1" x14ac:dyDescent="0.25">
      <c r="A4" s="40" t="s">
        <v>204</v>
      </c>
      <c r="B4" s="43" t="s">
        <v>200</v>
      </c>
      <c r="C4" s="44" t="s">
        <v>201</v>
      </c>
      <c r="D4" s="44" t="s">
        <v>201</v>
      </c>
      <c r="E4" s="45" t="s">
        <v>202</v>
      </c>
      <c r="F4" s="47" t="s">
        <v>203</v>
      </c>
    </row>
    <row r="5" spans="1:6" ht="13.5" thickBot="1" x14ac:dyDescent="0.25">
      <c r="A5" s="40" t="s">
        <v>205</v>
      </c>
      <c r="B5" s="43" t="s">
        <v>200</v>
      </c>
      <c r="C5" s="43" t="s">
        <v>200</v>
      </c>
      <c r="D5" s="44" t="s">
        <v>201</v>
      </c>
      <c r="E5" s="45" t="s">
        <v>202</v>
      </c>
      <c r="F5" s="48" t="s">
        <v>203</v>
      </c>
    </row>
    <row r="6" spans="1:6" ht="13.5" thickBot="1" x14ac:dyDescent="0.25">
      <c r="A6" s="40" t="s">
        <v>206</v>
      </c>
      <c r="B6" s="43" t="s">
        <v>200</v>
      </c>
      <c r="C6" s="43" t="s">
        <v>200</v>
      </c>
      <c r="D6" s="44" t="s">
        <v>201</v>
      </c>
      <c r="E6" s="44" t="s">
        <v>201</v>
      </c>
      <c r="F6" s="49" t="s">
        <v>202</v>
      </c>
    </row>
    <row r="7" spans="1:6" ht="13.5" thickBot="1" x14ac:dyDescent="0.25">
      <c r="A7" s="41" t="s">
        <v>207</v>
      </c>
      <c r="B7" s="43" t="s">
        <v>200</v>
      </c>
      <c r="C7" s="43" t="s">
        <v>200</v>
      </c>
      <c r="D7" s="43" t="s">
        <v>200</v>
      </c>
      <c r="E7" s="44" t="s">
        <v>201</v>
      </c>
      <c r="F7" s="50" t="s">
        <v>201</v>
      </c>
    </row>
    <row r="9" spans="1:6" x14ac:dyDescent="0.2">
      <c r="A9" s="66" t="s">
        <v>208</v>
      </c>
      <c r="B9" s="65"/>
    </row>
    <row r="10" spans="1:6" x14ac:dyDescent="0.2">
      <c r="A10" s="51" t="s">
        <v>16</v>
      </c>
      <c r="B10" s="51" t="s">
        <v>17</v>
      </c>
    </row>
    <row r="11" spans="1:6" x14ac:dyDescent="0.2">
      <c r="A11" s="52" t="s">
        <v>199</v>
      </c>
      <c r="B11" s="53" t="s">
        <v>194</v>
      </c>
    </row>
    <row r="12" spans="1:6" x14ac:dyDescent="0.2">
      <c r="A12" s="52" t="s">
        <v>204</v>
      </c>
      <c r="B12" s="53" t="s">
        <v>195</v>
      </c>
    </row>
    <row r="13" spans="1:6" x14ac:dyDescent="0.2">
      <c r="A13" s="52" t="s">
        <v>205</v>
      </c>
      <c r="B13" s="53" t="s">
        <v>196</v>
      </c>
    </row>
    <row r="14" spans="1:6" x14ac:dyDescent="0.2">
      <c r="A14" s="52" t="s">
        <v>206</v>
      </c>
      <c r="B14" s="53" t="s">
        <v>197</v>
      </c>
    </row>
    <row r="15" spans="1:6" x14ac:dyDescent="0.2">
      <c r="A15" s="52" t="s">
        <v>207</v>
      </c>
      <c r="B15" s="53" t="s">
        <v>198</v>
      </c>
    </row>
    <row r="16" spans="1:6" x14ac:dyDescent="0.2">
      <c r="A16" s="60"/>
    </row>
    <row r="17" spans="1:13" x14ac:dyDescent="0.2">
      <c r="A17" s="64" t="s">
        <v>209</v>
      </c>
      <c r="F17" s="59" t="s">
        <v>210</v>
      </c>
    </row>
    <row r="18" spans="1:13" ht="25.5" x14ac:dyDescent="0.2">
      <c r="A18" s="51" t="s">
        <v>16</v>
      </c>
      <c r="B18" s="51" t="s">
        <v>211</v>
      </c>
      <c r="C18" s="51" t="s">
        <v>212</v>
      </c>
      <c r="D18" s="51" t="s">
        <v>213</v>
      </c>
      <c r="F18" s="51" t="s">
        <v>17</v>
      </c>
      <c r="G18" s="51" t="s">
        <v>214</v>
      </c>
      <c r="H18" s="51" t="s">
        <v>215</v>
      </c>
      <c r="I18" s="51" t="s">
        <v>216</v>
      </c>
      <c r="J18" s="51" t="s">
        <v>217</v>
      </c>
      <c r="K18" s="51" t="s">
        <v>218</v>
      </c>
      <c r="L18" s="51" t="s">
        <v>219</v>
      </c>
      <c r="M18" s="51" t="s">
        <v>220</v>
      </c>
    </row>
    <row r="19" spans="1:13" ht="89.25" x14ac:dyDescent="0.2">
      <c r="A19" s="51" t="s">
        <v>199</v>
      </c>
      <c r="B19" s="52" t="s">
        <v>221</v>
      </c>
      <c r="C19" s="52" t="s">
        <v>222</v>
      </c>
      <c r="D19" s="52" t="s">
        <v>223</v>
      </c>
      <c r="F19" s="51" t="s">
        <v>194</v>
      </c>
      <c r="G19" s="55" t="s">
        <v>224</v>
      </c>
      <c r="H19" s="55" t="s">
        <v>225</v>
      </c>
      <c r="I19" s="55" t="s">
        <v>226</v>
      </c>
      <c r="J19" s="55" t="s">
        <v>227</v>
      </c>
      <c r="K19" s="55" t="s">
        <v>228</v>
      </c>
      <c r="L19" s="55" t="s">
        <v>229</v>
      </c>
      <c r="M19" s="55" t="s">
        <v>230</v>
      </c>
    </row>
    <row r="20" spans="1:13" ht="114.75" x14ac:dyDescent="0.2">
      <c r="A20" s="51" t="s">
        <v>204</v>
      </c>
      <c r="B20" s="52" t="s">
        <v>231</v>
      </c>
      <c r="C20" s="52" t="s">
        <v>232</v>
      </c>
      <c r="D20" s="52" t="s">
        <v>233</v>
      </c>
      <c r="F20" s="51" t="s">
        <v>195</v>
      </c>
      <c r="G20" s="55" t="s">
        <v>234</v>
      </c>
      <c r="H20" s="55" t="s">
        <v>235</v>
      </c>
      <c r="I20" s="55" t="s">
        <v>236</v>
      </c>
      <c r="J20" s="55" t="s">
        <v>237</v>
      </c>
      <c r="K20" s="55" t="s">
        <v>238</v>
      </c>
      <c r="L20" s="55" t="s">
        <v>239</v>
      </c>
      <c r="M20" s="55" t="s">
        <v>240</v>
      </c>
    </row>
    <row r="21" spans="1:13" ht="89.25" x14ac:dyDescent="0.2">
      <c r="A21" s="51" t="s">
        <v>205</v>
      </c>
      <c r="B21" s="56" t="s">
        <v>241</v>
      </c>
      <c r="C21" s="56" t="s">
        <v>242</v>
      </c>
      <c r="D21" s="56" t="s">
        <v>243</v>
      </c>
      <c r="F21" s="51" t="s">
        <v>196</v>
      </c>
      <c r="G21" s="55" t="s">
        <v>244</v>
      </c>
      <c r="H21" s="55" t="s">
        <v>245</v>
      </c>
      <c r="I21" s="55" t="s">
        <v>246</v>
      </c>
      <c r="J21" s="55" t="s">
        <v>247</v>
      </c>
      <c r="K21" s="55" t="s">
        <v>248</v>
      </c>
      <c r="L21" s="55" t="s">
        <v>249</v>
      </c>
      <c r="M21" s="55" t="s">
        <v>250</v>
      </c>
    </row>
    <row r="22" spans="1:13" ht="140.25" x14ac:dyDescent="0.2">
      <c r="A22" s="51" t="s">
        <v>206</v>
      </c>
      <c r="B22" s="55" t="s">
        <v>251</v>
      </c>
      <c r="C22" s="52" t="s">
        <v>252</v>
      </c>
      <c r="D22" s="52" t="s">
        <v>253</v>
      </c>
      <c r="F22" s="51" t="s">
        <v>197</v>
      </c>
      <c r="G22" s="55" t="s">
        <v>282</v>
      </c>
      <c r="H22" s="55" t="s">
        <v>283</v>
      </c>
      <c r="I22" s="55" t="s">
        <v>254</v>
      </c>
      <c r="J22" s="55" t="s">
        <v>284</v>
      </c>
      <c r="K22" s="55" t="s">
        <v>255</v>
      </c>
      <c r="L22" s="55" t="s">
        <v>256</v>
      </c>
      <c r="M22" s="55" t="s">
        <v>257</v>
      </c>
    </row>
    <row r="23" spans="1:13" ht="178.5" x14ac:dyDescent="0.2">
      <c r="A23" s="51" t="s">
        <v>258</v>
      </c>
      <c r="B23" s="31" t="s">
        <v>259</v>
      </c>
      <c r="C23" s="56" t="s">
        <v>260</v>
      </c>
      <c r="D23" s="56" t="s">
        <v>261</v>
      </c>
      <c r="F23" s="51" t="s">
        <v>262</v>
      </c>
      <c r="G23" s="61" t="s">
        <v>263</v>
      </c>
      <c r="H23" s="61" t="s">
        <v>285</v>
      </c>
      <c r="I23" s="55" t="s">
        <v>286</v>
      </c>
      <c r="J23" s="61" t="s">
        <v>287</v>
      </c>
      <c r="K23" s="61" t="s">
        <v>264</v>
      </c>
      <c r="L23" s="55" t="s">
        <v>288</v>
      </c>
      <c r="M23" s="55" t="s">
        <v>265</v>
      </c>
    </row>
    <row r="24" spans="1:13" x14ac:dyDescent="0.2">
      <c r="A24" s="57"/>
      <c r="B24" s="58"/>
      <c r="C24" s="54"/>
      <c r="D24" s="54"/>
      <c r="F24" s="57"/>
      <c r="G24" s="62"/>
      <c r="H24" s="62"/>
      <c r="I24" s="58"/>
      <c r="J24" s="62"/>
      <c r="K24" s="62"/>
      <c r="L24" s="58"/>
      <c r="M24" s="58"/>
    </row>
    <row r="25" spans="1:13" x14ac:dyDescent="0.2">
      <c r="A25" s="57"/>
      <c r="B25" s="58"/>
      <c r="C25" s="54"/>
      <c r="D25" s="62"/>
      <c r="F25" s="57"/>
      <c r="G25" s="62"/>
      <c r="H25" s="62"/>
      <c r="I25" s="58"/>
      <c r="J25" s="62"/>
      <c r="K25" s="62"/>
      <c r="L25" s="58"/>
      <c r="M25" s="58"/>
    </row>
    <row r="26" spans="1:13" x14ac:dyDescent="0.2">
      <c r="A26" s="63"/>
      <c r="B26" s="63"/>
      <c r="C26" s="63"/>
      <c r="D26" s="63"/>
      <c r="F26" s="57"/>
      <c r="G26" s="62"/>
      <c r="H26" s="62"/>
      <c r="I26" s="58"/>
      <c r="J26" s="62"/>
      <c r="K26" s="62"/>
      <c r="L26" s="58"/>
      <c r="M26" s="58"/>
    </row>
    <row r="27" spans="1:13" x14ac:dyDescent="0.2">
      <c r="A27" s="57"/>
      <c r="B27" s="58"/>
      <c r="C27" s="54"/>
      <c r="D27" s="54"/>
      <c r="F27" s="63"/>
      <c r="G27" s="63"/>
      <c r="H27" s="63"/>
      <c r="I27" s="63"/>
      <c r="J27" s="63"/>
      <c r="K27" s="63"/>
      <c r="L27" s="63"/>
      <c r="M27" s="63"/>
    </row>
    <row r="28" spans="1:13" x14ac:dyDescent="0.2">
      <c r="F28" s="91"/>
      <c r="G28" s="63"/>
      <c r="H28" s="63"/>
      <c r="I28" s="63"/>
      <c r="J28" s="63"/>
      <c r="K28" s="63"/>
      <c r="L28" s="63"/>
      <c r="M28" s="63"/>
    </row>
    <row r="29" spans="1:13" x14ac:dyDescent="0.2">
      <c r="F29" s="91"/>
      <c r="G29" s="58"/>
      <c r="H29" s="58"/>
      <c r="I29" s="58"/>
      <c r="J29" s="58"/>
      <c r="K29" s="58"/>
      <c r="L29" s="58"/>
      <c r="M29" s="58"/>
    </row>
    <row r="30" spans="1:13" x14ac:dyDescent="0.2">
      <c r="F30" s="91"/>
      <c r="G30" s="62"/>
      <c r="H30" s="62"/>
      <c r="I30" s="58"/>
      <c r="J30" s="58"/>
      <c r="K30" s="58"/>
      <c r="L30" s="58"/>
      <c r="M30" s="58"/>
    </row>
    <row r="31" spans="1:13" x14ac:dyDescent="0.2">
      <c r="F31" s="91"/>
      <c r="G31" s="63"/>
      <c r="H31" s="63"/>
      <c r="I31" s="63"/>
      <c r="J31" s="63"/>
      <c r="K31" s="63"/>
      <c r="L31" s="63"/>
      <c r="M31" s="63"/>
    </row>
    <row r="32" spans="1:13" x14ac:dyDescent="0.2">
      <c r="F32" s="91"/>
      <c r="G32" s="58"/>
      <c r="H32" s="58"/>
      <c r="I32" s="58"/>
      <c r="J32" s="58"/>
      <c r="K32" s="58"/>
      <c r="L32" s="58"/>
      <c r="M32" s="58"/>
    </row>
    <row r="33" spans="6:13" x14ac:dyDescent="0.2">
      <c r="F33" s="91"/>
      <c r="G33" s="58"/>
      <c r="H33" s="58"/>
      <c r="I33" s="62"/>
      <c r="J33" s="58"/>
      <c r="K33" s="58"/>
      <c r="L33" s="62"/>
      <c r="M33" s="58"/>
    </row>
    <row r="34" spans="6:13" x14ac:dyDescent="0.2">
      <c r="F34" s="91"/>
      <c r="G34" s="62"/>
      <c r="H34" s="62"/>
      <c r="I34" s="62"/>
      <c r="J34" s="58"/>
      <c r="K34" s="58"/>
      <c r="L34" s="62"/>
      <c r="M34" s="58"/>
    </row>
    <row r="35" spans="6:13" x14ac:dyDescent="0.2">
      <c r="F35" s="91"/>
      <c r="G35" s="58"/>
      <c r="H35" s="58"/>
      <c r="I35" s="58"/>
      <c r="J35" s="58"/>
      <c r="K35" s="92"/>
      <c r="L35" s="58"/>
      <c r="M35" s="92"/>
    </row>
    <row r="36" spans="6:13" x14ac:dyDescent="0.2">
      <c r="F36" s="91"/>
      <c r="G36" s="58"/>
      <c r="H36" s="58"/>
      <c r="I36" s="58"/>
      <c r="J36" s="58"/>
      <c r="K36" s="92"/>
      <c r="L36" s="58"/>
      <c r="M36" s="92"/>
    </row>
    <row r="37" spans="6:13" x14ac:dyDescent="0.2">
      <c r="F37" s="91"/>
      <c r="G37" s="62"/>
      <c r="H37" s="58"/>
      <c r="I37" s="58"/>
      <c r="J37" s="58"/>
      <c r="K37" s="92"/>
      <c r="L37" s="58"/>
      <c r="M37" s="92"/>
    </row>
    <row r="38" spans="6:13" x14ac:dyDescent="0.2">
      <c r="F38" s="91"/>
      <c r="G38" s="62"/>
      <c r="H38" s="58"/>
      <c r="I38" s="58"/>
      <c r="J38" s="62"/>
      <c r="K38" s="92"/>
      <c r="L38" s="58"/>
      <c r="M38" s="92"/>
    </row>
    <row r="39" spans="6:13" x14ac:dyDescent="0.2">
      <c r="F39" s="91"/>
      <c r="G39" s="62"/>
      <c r="H39" s="62"/>
      <c r="I39" s="62"/>
      <c r="J39" s="62"/>
      <c r="K39" s="92"/>
      <c r="L39" s="58"/>
      <c r="M39" s="92"/>
    </row>
    <row r="40" spans="6:13" x14ac:dyDescent="0.2">
      <c r="F40" s="91"/>
      <c r="G40" s="62"/>
      <c r="H40" s="62"/>
      <c r="I40" s="62"/>
      <c r="J40" s="62"/>
      <c r="K40" s="92"/>
      <c r="L40" s="58"/>
      <c r="M40" s="92"/>
    </row>
    <row r="41" spans="6:13" x14ac:dyDescent="0.2">
      <c r="F41" s="91"/>
      <c r="G41" s="62"/>
      <c r="H41" s="62"/>
      <c r="I41" s="62"/>
      <c r="J41" s="62"/>
      <c r="K41" s="92"/>
      <c r="L41" s="58"/>
      <c r="M41" s="92"/>
    </row>
  </sheetData>
  <sheetProtection selectLockedCells="1"/>
  <mergeCells count="5">
    <mergeCell ref="F31:F34"/>
    <mergeCell ref="F35:F41"/>
    <mergeCell ref="K35:K41"/>
    <mergeCell ref="M35:M41"/>
    <mergeCell ref="F28:F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5A551E84B97E42BBB25C92E94C77D2" ma:contentTypeVersion="13" ma:contentTypeDescription="Create a new document." ma:contentTypeScope="" ma:versionID="852566d86d376eaf46f08e96f9d14c16">
  <xsd:schema xmlns:xsd="http://www.w3.org/2001/XMLSchema" xmlns:xs="http://www.w3.org/2001/XMLSchema" xmlns:p="http://schemas.microsoft.com/office/2006/metadata/properties" xmlns:ns2="24b5da5f-86b6-4d7b-9d31-adc0ece17775" xmlns:ns3="dfd8ceb1-8e80-4bf4-b55e-6c92acb7ef51" targetNamespace="http://schemas.microsoft.com/office/2006/metadata/properties" ma:root="true" ma:fieldsID="8082b244f4a5a46c59255aacdd7726c4" ns2:_="" ns3:_="">
    <xsd:import namespace="24b5da5f-86b6-4d7b-9d31-adc0ece17775"/>
    <xsd:import namespace="dfd8ceb1-8e80-4bf4-b55e-6c92acb7ef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5da5f-86b6-4d7b-9d31-adc0ece17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ec6a42-900c-40b9-95df-acf57bf2158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d8ceb1-8e80-4bf4-b55e-6c92acb7ef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74be0b1-b578-4c5e-9946-4ff5c677cf95}" ma:internalName="TaxCatchAll" ma:showField="CatchAllData" ma:web="dfd8ceb1-8e80-4bf4-b55e-6c92acb7ef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fd8ceb1-8e80-4bf4-b55e-6c92acb7ef51" xsi:nil="true"/>
    <lcf76f155ced4ddcb4097134ff3c332f xmlns="24b5da5f-86b6-4d7b-9d31-adc0ece17775">
      <Terms xmlns="http://schemas.microsoft.com/office/infopath/2007/PartnerControls"/>
    </lcf76f155ced4ddcb4097134ff3c332f>
    <Comments xmlns="24b5da5f-86b6-4d7b-9d31-adc0ece177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CB40C8-056D-42A3-8111-C9948E6E0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5da5f-86b6-4d7b-9d31-adc0ece17775"/>
    <ds:schemaRef ds:uri="dfd8ceb1-8e80-4bf4-b55e-6c92acb7ef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558221-65C5-40D6-AF6C-78F360E87251}">
  <ds:schemaRefs>
    <ds:schemaRef ds:uri="http://purl.org/dc/elements/1.1/"/>
    <ds:schemaRef ds:uri="http://schemas.microsoft.com/office/2006/metadata/properties"/>
    <ds:schemaRef ds:uri="http://www.w3.org/XML/1998/namespace"/>
    <ds:schemaRef ds:uri="http://schemas.microsoft.com/office/2006/documentManagement/types"/>
    <ds:schemaRef ds:uri="dfd8ceb1-8e80-4bf4-b55e-6c92acb7ef51"/>
    <ds:schemaRef ds:uri="http://schemas.microsoft.com/office/infopath/2007/PartnerControls"/>
    <ds:schemaRef ds:uri="http://purl.org/dc/dcmitype/"/>
    <ds:schemaRef ds:uri="http://schemas.openxmlformats.org/package/2006/metadata/core-properties"/>
    <ds:schemaRef ds:uri="24b5da5f-86b6-4d7b-9d31-adc0ece17775"/>
    <ds:schemaRef ds:uri="http://purl.org/dc/terms/"/>
  </ds:schemaRefs>
</ds:datastoreItem>
</file>

<file path=customXml/itemProps3.xml><?xml version="1.0" encoding="utf-8"?>
<ds:datastoreItem xmlns:ds="http://schemas.openxmlformats.org/officeDocument/2006/customXml" ds:itemID="{57AA8C95-A58A-416B-85E6-56FCF36893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Risk Assessment</vt:lpstr>
      <vt:lpstr>Residual Risk Register</vt:lpstr>
      <vt:lpstr>Lookups</vt:lpstr>
      <vt:lpstr>'Residual Risk Register'!Print_Titles</vt:lpstr>
      <vt:lpstr>'Risk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M Dutton</dc:creator>
  <cp:keywords/>
  <dc:description/>
  <cp:lastModifiedBy>Julie Z Immonen</cp:lastModifiedBy>
  <cp:revision/>
  <cp:lastPrinted>2024-03-21T03:39:46Z</cp:lastPrinted>
  <dcterms:created xsi:type="dcterms:W3CDTF">2020-03-30T11:38:18Z</dcterms:created>
  <dcterms:modified xsi:type="dcterms:W3CDTF">2024-07-11T05:17:48Z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0x010100195A551E84B97E42BBB25C92E94C77D2</vt:lpwstr>
  </property>
  <property fmtid="{D5CDD505-2E9C-101B-9397-08002B2CF9AE}" pid="3" name="MediaServiceImageTags">
    <vt:lpwstr/>
  </property>
  <property fmtid="{D5CDD505-2E9C-101B-9397-08002B2CF9AE}" pid="4" name="Project features">
    <vt:lpwstr/>
  </property>
</Properties>
</file>